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8610" tabRatio="684"/>
  </bookViews>
  <sheets>
    <sheet name="113" sheetId="117" r:id="rId1"/>
  </sheets>
  <definedNames>
    <definedName name="_xlnm.Print_Area" localSheetId="0">'113'!$A$1:$R$71</definedName>
  </definedNames>
  <calcPr calcId="162913"/>
  <customWorkbookViews>
    <customWorkbookView name="pc1 - Личное представление" guid="{3E1C8461-26FC-11D8-B1AB-008048176E58}" mergeInterval="0" personalView="1" maximized="1" windowWidth="1020" windowHeight="606" activeSheetId="7"/>
    <customWorkbookView name="Зимин - Личное представление" guid="{6D717920-2736-11D8-9191-00A0C945010C}" mergeInterval="0" personalView="1" maximized="1" windowWidth="796" windowHeight="438" tabRatio="682" activeSheetId="7"/>
    <customWorkbookView name="Левчекова  - Личное представление" guid="{A0411C81-26FE-11D8-94E7-000476EDEFE7}" mergeInterval="0" personalView="1" xWindow="14" yWindow="34" windowWidth="796" windowHeight="576" activeSheetId="3" showComments="commIndAndComment"/>
  </customWorkbookViews>
</workbook>
</file>

<file path=xl/calcChain.xml><?xml version="1.0" encoding="utf-8"?>
<calcChain xmlns="http://schemas.openxmlformats.org/spreadsheetml/2006/main">
  <c r="G22" i="117"/>
  <c r="L23"/>
  <c r="L21"/>
  <c r="P60"/>
  <c r="P52"/>
  <c r="P53"/>
  <c r="P44"/>
  <c r="P37"/>
  <c r="P36"/>
  <c r="P28"/>
  <c r="P12"/>
  <c r="P21"/>
  <c r="P13"/>
  <c r="C60"/>
  <c r="C53"/>
  <c r="C44"/>
  <c r="C28"/>
  <c r="C37"/>
  <c r="R60"/>
  <c r="R52"/>
  <c r="Q60"/>
  <c r="O60"/>
  <c r="N60"/>
  <c r="M60"/>
  <c r="L60"/>
  <c r="K60"/>
  <c r="J60"/>
  <c r="I60"/>
  <c r="H60"/>
  <c r="G60"/>
  <c r="F60"/>
  <c r="E60"/>
  <c r="E52"/>
  <c r="D60"/>
  <c r="R53"/>
  <c r="Q53"/>
  <c r="O53"/>
  <c r="N53"/>
  <c r="M53"/>
  <c r="M52"/>
  <c r="L53"/>
  <c r="K53"/>
  <c r="K52"/>
  <c r="J53"/>
  <c r="J52"/>
  <c r="I53"/>
  <c r="H53"/>
  <c r="H52"/>
  <c r="G53"/>
  <c r="G52"/>
  <c r="F53"/>
  <c r="E53"/>
  <c r="D53"/>
  <c r="D52"/>
  <c r="Q44"/>
  <c r="Q37"/>
  <c r="Q28"/>
  <c r="Q21"/>
  <c r="Q13"/>
  <c r="Q12"/>
  <c r="R44"/>
  <c r="O44"/>
  <c r="N44"/>
  <c r="M44"/>
  <c r="M36"/>
  <c r="L44"/>
  <c r="K44"/>
  <c r="J44"/>
  <c r="I44"/>
  <c r="H44"/>
  <c r="G44"/>
  <c r="F44"/>
  <c r="E44"/>
  <c r="D44"/>
  <c r="R37"/>
  <c r="O37"/>
  <c r="O36"/>
  <c r="N37"/>
  <c r="N36"/>
  <c r="M37"/>
  <c r="L37"/>
  <c r="L36"/>
  <c r="K37"/>
  <c r="K36"/>
  <c r="J37"/>
  <c r="I37"/>
  <c r="H37"/>
  <c r="H36"/>
  <c r="G37"/>
  <c r="G36"/>
  <c r="F37"/>
  <c r="F36"/>
  <c r="E37"/>
  <c r="D37"/>
  <c r="D36"/>
  <c r="R28"/>
  <c r="O28"/>
  <c r="N28"/>
  <c r="M28"/>
  <c r="L28"/>
  <c r="K28"/>
  <c r="J28"/>
  <c r="I28"/>
  <c r="H28"/>
  <c r="G28"/>
  <c r="F28"/>
  <c r="E28"/>
  <c r="D28"/>
  <c r="R21"/>
  <c r="O21"/>
  <c r="N21"/>
  <c r="M21"/>
  <c r="K21"/>
  <c r="J21"/>
  <c r="I21"/>
  <c r="H21"/>
  <c r="G21"/>
  <c r="G12"/>
  <c r="F21"/>
  <c r="E21"/>
  <c r="D21"/>
  <c r="C21"/>
  <c r="R13"/>
  <c r="O13"/>
  <c r="N13"/>
  <c r="M13"/>
  <c r="L13"/>
  <c r="K13"/>
  <c r="J13"/>
  <c r="J12"/>
  <c r="I13"/>
  <c r="H13"/>
  <c r="G13"/>
  <c r="F13"/>
  <c r="F12"/>
  <c r="E13"/>
  <c r="D13"/>
  <c r="D12"/>
  <c r="C13"/>
  <c r="C12"/>
  <c r="C52"/>
  <c r="K12"/>
  <c r="O12"/>
  <c r="N52"/>
  <c r="E12"/>
  <c r="H12"/>
  <c r="L12"/>
  <c r="R12"/>
  <c r="R69"/>
  <c r="R36"/>
  <c r="Q36"/>
  <c r="O52"/>
  <c r="L52"/>
  <c r="L69"/>
  <c r="Q52"/>
  <c r="C36"/>
  <c r="C69"/>
  <c r="P69"/>
  <c r="I12"/>
  <c r="M12"/>
  <c r="M69"/>
  <c r="E36"/>
  <c r="I36"/>
  <c r="Q69"/>
  <c r="I52"/>
  <c r="O69"/>
  <c r="N12"/>
  <c r="J36"/>
  <c r="F52"/>
  <c r="F69"/>
  <c r="E69"/>
  <c r="D70"/>
  <c r="D69"/>
  <c r="J69"/>
  <c r="J70"/>
  <c r="H69"/>
  <c r="K69"/>
  <c r="G69"/>
  <c r="N69"/>
  <c r="I69"/>
  <c r="G70"/>
  <c r="D71"/>
</calcChain>
</file>

<file path=xl/sharedStrings.xml><?xml version="1.0" encoding="utf-8"?>
<sst xmlns="http://schemas.openxmlformats.org/spreadsheetml/2006/main" count="72" uniqueCount="65">
  <si>
    <t>Трубы</t>
  </si>
  <si>
    <t>одиночная</t>
  </si>
  <si>
    <t>двойная</t>
  </si>
  <si>
    <t>Разметка, км дорог</t>
  </si>
  <si>
    <t>Тротуры, км</t>
  </si>
  <si>
    <t>Ограждения 1 группы, км</t>
  </si>
  <si>
    <t xml:space="preserve">п/о, км </t>
  </si>
  <si>
    <t>Регенерация, км</t>
  </si>
  <si>
    <t>По видам работ</t>
  </si>
  <si>
    <t>Наименование</t>
  </si>
  <si>
    <t>№</t>
  </si>
  <si>
    <t>в т.ч. автопавильоны шт.</t>
  </si>
  <si>
    <t xml:space="preserve">одиночная  с вырав-нивающим </t>
  </si>
  <si>
    <t>в т.ч. паромы</t>
  </si>
  <si>
    <t>Месяц  выполнения</t>
  </si>
  <si>
    <t>ПРОГРАММА РАБОТ НА 2021 ГОД</t>
  </si>
  <si>
    <t>1.1.</t>
  </si>
  <si>
    <t>1.2.</t>
  </si>
  <si>
    <t>Средства РДФ</t>
  </si>
  <si>
    <t>2.1.</t>
  </si>
  <si>
    <t>2.2.</t>
  </si>
  <si>
    <t>2.3.</t>
  </si>
  <si>
    <t>СОДЕРЖАНИЕ</t>
  </si>
  <si>
    <t>Автоб. Остановки, шт</t>
  </si>
  <si>
    <t>Мосты</t>
  </si>
  <si>
    <t>РЕКОНСТРУКЦИЯ</t>
  </si>
  <si>
    <t>а/б порытия</t>
  </si>
  <si>
    <t>устройство а/б , км</t>
  </si>
  <si>
    <t>ремонт а/б, км</t>
  </si>
  <si>
    <t>Ремонт гравийн.</t>
  </si>
  <si>
    <t>Ремонт гргрунтовых</t>
  </si>
  <si>
    <t>перходные</t>
  </si>
  <si>
    <t>2.4.</t>
  </si>
  <si>
    <t>3.1.</t>
  </si>
  <si>
    <t>Освещение</t>
  </si>
  <si>
    <t>(филиал Гомельское ДРСУ № 113 КПРСУП "Гомельоблдорстрой)</t>
  </si>
  <si>
    <t>Содержание местных автомобильных дорог Гомельского района</t>
  </si>
  <si>
    <t>Нанесение горизонтальной  разметки на местных автомобильных дорогах Гомельского района</t>
  </si>
  <si>
    <t>ВСЕГО по Гомельскому району</t>
  </si>
  <si>
    <t>А/д Н-4120 Гомель - Мичуринская, км 2,820</t>
  </si>
  <si>
    <t>1.3.</t>
  </si>
  <si>
    <t>1.4.</t>
  </si>
  <si>
    <t>А/д Н-4091  Новобелица - Чёнки до а/д М-8 / Е95 Граница Российской Федерации (Езерище) - Витебск - Гомель - rpаница Украины (Новая Гута), км 0,000 - км 11,150</t>
  </si>
  <si>
    <t>1.5.</t>
  </si>
  <si>
    <t>А/д Н-4108 Черетянка - Будище, км 4,400 - км 6,318</t>
  </si>
  <si>
    <t>А/д Н-4090 Северо-западный обход г.Гомеля (от а/д М-8/П7 Подъезд к г.Гомелю от автомобильной дороги М-8/Е95 до а/д М-10/П1 Подъезд к г.Гомелю от автомобильной дороги М-10), км 5,700 - км 8,000</t>
  </si>
  <si>
    <t>А/д Н-4090 Северо-западный обход г.Гомеля (от а/д М-8/П7 Подъезд к г.Гомелю от автомобильной дороги М-8/Е95 до а/д М-10/П1 Подъезд к г.Гомелю от автомобильной дороги М-10), км 4,400 - км 5,700</t>
  </si>
  <si>
    <t>А/д  Н-4095 Центролит - Урицкое  - Уваровичи, км 1,073 - км 5,850</t>
  </si>
  <si>
    <t>А/д Н-4094 Рудня Прибытковская-Глыбоцкое, км 10,213 - км 10,300, км 10,625 - км 11,896, км12,236- км 12,940, км13,142 - км13,647, км14,010 - км15,400, км 16,520 - км 19,951, км 20,270 - км 22,769</t>
  </si>
  <si>
    <t>3.2.</t>
  </si>
  <si>
    <t>А/д Н-4092 Тереховка - Прокоповка - граница Украины, км 6,700 - км 9,300</t>
  </si>
  <si>
    <t>КАПИТАЛЬНЫЙ РЕМОНТ</t>
  </si>
  <si>
    <t>ТЕКУЩИЙ РЕМОНТ</t>
  </si>
  <si>
    <t>3.3.</t>
  </si>
  <si>
    <t>А/д Н-4102 Новобелица - Кленки - Рудня  Споницкая, км 1,150; км 2,740, км 3,470; км 3,530</t>
  </si>
  <si>
    <t>Подъезд к д.Просвет через д. Тереничи от автомобильной дороги М-5 Минск - Гомель, км 2,174 мост через реку Уза</t>
  </si>
  <si>
    <t>Автомобильная дорога Н-4094 Рудня Прибытковская - Глыбоцкое, км 0,500 мост через реку Уть (разработка ПСД)</t>
  </si>
  <si>
    <t>3.4.</t>
  </si>
  <si>
    <t>3.5.</t>
  </si>
  <si>
    <t>А/д Н-18200 Подъезд к п.Приволье 2 от a/д Н-4095 Центролит - Урицкое - Уваровичи, км 0,000 - км 1,300</t>
  </si>
  <si>
    <t>А/д Н-18197 Подъезд к п.Афанасовка от а/д Н-4095 Центролит - Урицкое - Уваровичи, км 0,000 - км 1,500</t>
  </si>
  <si>
    <t>А/д Н-4105 Новая  Гута - Кравцовка - Марковичи, км 6,250 - км 17,121</t>
  </si>
  <si>
    <t>А/д Н-4090 Северо-западный обход г.Гомеля (от а/д М-8/П7 Подъезд к г.Гомелю от автомобильной дороги М-8/Е 95 до а/д М-10/П1 Подъезд к г.Гомелю от автомобильной дороги М-10), км 12,000</t>
  </si>
  <si>
    <t>А/д Н-4090 Северо-западный обход г.Гомеля (от а/д М-8/П7 Подъезд к г.Гомелю от автомобильной дороги М-8/Е 95 до а/д М-10/П1 Подъезд к г.Гомелю от автомобильной дороги М-10), км 2,518</t>
  </si>
  <si>
    <t>по содержанию и ремонту местных автомобильных дорог Гомельского района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</si>
</sst>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91" formatCode="_(* #,##0.00_);_(* \(#,##0.00\);_(* &quot;-&quot;??_);_(@_)"/>
    <numFmt numFmtId="192" formatCode="0.0"/>
    <numFmt numFmtId="193" formatCode="0.000"/>
    <numFmt numFmtId="194" formatCode="#,##0.0"/>
    <numFmt numFmtId="199" formatCode="#,##0.000_ ;\-#,##0.000\ "/>
  </numFmts>
  <fonts count="13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10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92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192" fontId="3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1" xfId="3" applyFont="1" applyFill="1" applyBorder="1" applyAlignment="1">
      <alignment horizontal="center" vertical="center" textRotation="90" wrapText="1"/>
    </xf>
    <xf numFmtId="0" fontId="6" fillId="3" borderId="12" xfId="3" applyFont="1" applyFill="1" applyBorder="1" applyAlignment="1">
      <alignment horizontal="center" vertical="center" textRotation="90" wrapText="1"/>
    </xf>
    <xf numFmtId="192" fontId="6" fillId="3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2" fontId="6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5" xfId="3" applyFont="1" applyFill="1" applyBorder="1" applyAlignment="1">
      <alignment horizontal="center" vertical="center" textRotation="90" wrapText="1"/>
    </xf>
    <xf numFmtId="0" fontId="3" fillId="2" borderId="5" xfId="3" applyFont="1" applyFill="1" applyBorder="1" applyAlignment="1">
      <alignment horizontal="center" vertical="center" textRotation="90" wrapText="1"/>
    </xf>
    <xf numFmtId="0" fontId="3" fillId="2" borderId="14" xfId="3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8" xfId="3" applyFont="1" applyFill="1" applyBorder="1" applyAlignment="1">
      <alignment horizontal="center" vertical="center" textRotation="90" wrapText="1"/>
    </xf>
    <xf numFmtId="0" fontId="3" fillId="2" borderId="8" xfId="3" applyFont="1" applyFill="1" applyBorder="1" applyAlignment="1">
      <alignment horizontal="center" vertical="center" textRotation="90" wrapText="1"/>
    </xf>
    <xf numFmtId="0" fontId="3" fillId="2" borderId="18" xfId="3" applyFont="1" applyFill="1" applyBorder="1" applyAlignment="1">
      <alignment horizontal="center" vertical="center" textRotation="90" wrapText="1"/>
    </xf>
    <xf numFmtId="192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94" fontId="3" fillId="0" borderId="3" xfId="0" applyNumberFormat="1" applyFont="1" applyFill="1" applyBorder="1" applyAlignment="1">
      <alignment horizontal="center" vertical="center"/>
    </xf>
    <xf numFmtId="194" fontId="3" fillId="0" borderId="4" xfId="0" applyNumberFormat="1" applyFont="1" applyBorder="1" applyAlignment="1">
      <alignment horizontal="center" vertical="center"/>
    </xf>
    <xf numFmtId="194" fontId="3" fillId="0" borderId="5" xfId="0" applyNumberFormat="1" applyFont="1" applyBorder="1" applyAlignment="1">
      <alignment horizontal="center" vertical="center"/>
    </xf>
    <xf numFmtId="194" fontId="4" fillId="0" borderId="3" xfId="0" applyNumberFormat="1" applyFont="1" applyFill="1" applyBorder="1" applyAlignment="1">
      <alignment horizontal="center" vertical="center"/>
    </xf>
    <xf numFmtId="194" fontId="4" fillId="0" borderId="4" xfId="0" applyNumberFormat="1" applyFont="1" applyBorder="1" applyAlignment="1">
      <alignment horizontal="center" vertical="center"/>
    </xf>
    <xf numFmtId="194" fontId="4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4" fillId="0" borderId="0" xfId="0" applyFont="1" applyFill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9" fontId="3" fillId="0" borderId="0" xfId="0" applyNumberFormat="1" applyFont="1" applyFill="1" applyBorder="1"/>
    <xf numFmtId="4" fontId="3" fillId="0" borderId="1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194" fontId="3" fillId="0" borderId="19" xfId="0" applyNumberFormat="1" applyFont="1" applyFill="1" applyBorder="1" applyAlignment="1">
      <alignment horizontal="center" vertical="center"/>
    </xf>
    <xf numFmtId="194" fontId="3" fillId="0" borderId="23" xfId="0" applyNumberFormat="1" applyFont="1" applyBorder="1" applyAlignment="1">
      <alignment horizontal="center" vertical="center"/>
    </xf>
    <xf numFmtId="194" fontId="3" fillId="0" borderId="24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wrapText="1"/>
    </xf>
    <xf numFmtId="19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194" fontId="11" fillId="0" borderId="28" xfId="0" applyNumberFormat="1" applyFont="1" applyFill="1" applyBorder="1" applyAlignment="1">
      <alignment horizontal="center" vertical="center"/>
    </xf>
    <xf numFmtId="194" fontId="11" fillId="0" borderId="29" xfId="0" applyNumberFormat="1" applyFont="1" applyFill="1" applyBorder="1" applyAlignment="1">
      <alignment horizontal="center" vertical="center"/>
    </xf>
    <xf numFmtId="194" fontId="11" fillId="0" borderId="30" xfId="0" applyNumberFormat="1" applyFont="1" applyFill="1" applyBorder="1" applyAlignment="1">
      <alignment horizontal="center" vertical="center"/>
    </xf>
    <xf numFmtId="194" fontId="11" fillId="0" borderId="31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wrapText="1"/>
    </xf>
    <xf numFmtId="194" fontId="3" fillId="0" borderId="34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/>
    </xf>
    <xf numFmtId="194" fontId="3" fillId="0" borderId="7" xfId="0" applyNumberFormat="1" applyFont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194" fontId="11" fillId="3" borderId="28" xfId="0" applyNumberFormat="1" applyFont="1" applyFill="1" applyBorder="1" applyAlignment="1">
      <alignment horizontal="center" vertical="center"/>
    </xf>
    <xf numFmtId="194" fontId="11" fillId="3" borderId="29" xfId="0" applyNumberFormat="1" applyFont="1" applyFill="1" applyBorder="1" applyAlignment="1">
      <alignment horizontal="center" vertical="center"/>
    </xf>
    <xf numFmtId="194" fontId="11" fillId="3" borderId="30" xfId="0" applyNumberFormat="1" applyFont="1" applyFill="1" applyBorder="1" applyAlignment="1">
      <alignment horizontal="center" vertical="center"/>
    </xf>
    <xf numFmtId="194" fontId="3" fillId="0" borderId="23" xfId="0" applyNumberFormat="1" applyFont="1" applyFill="1" applyBorder="1" applyAlignment="1">
      <alignment horizontal="center" vertical="center"/>
    </xf>
    <xf numFmtId="194" fontId="4" fillId="0" borderId="4" xfId="0" applyNumberFormat="1" applyFont="1" applyFill="1" applyBorder="1" applyAlignment="1">
      <alignment horizontal="center" vertical="center"/>
    </xf>
    <xf numFmtId="194" fontId="4" fillId="0" borderId="36" xfId="0" applyNumberFormat="1" applyFont="1" applyFill="1" applyBorder="1" applyAlignment="1">
      <alignment horizontal="center" vertical="center"/>
    </xf>
    <xf numFmtId="194" fontId="3" fillId="0" borderId="6" xfId="0" applyNumberFormat="1" applyFont="1" applyFill="1" applyBorder="1" applyAlignment="1">
      <alignment horizontal="center" vertical="center"/>
    </xf>
    <xf numFmtId="194" fontId="3" fillId="0" borderId="4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11" fillId="3" borderId="30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92" fontId="6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" borderId="32" xfId="0" applyNumberFormat="1" applyFont="1" applyFill="1" applyBorder="1" applyAlignment="1">
      <alignment horizontal="center" vertical="center"/>
    </xf>
    <xf numFmtId="194" fontId="11" fillId="0" borderId="37" xfId="0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vertical="center" textRotation="90" wrapText="1"/>
    </xf>
    <xf numFmtId="194" fontId="11" fillId="3" borderId="10" xfId="0" applyNumberFormat="1" applyFont="1" applyFill="1" applyBorder="1" applyAlignment="1">
      <alignment horizontal="center" vertical="center"/>
    </xf>
    <xf numFmtId="194" fontId="11" fillId="3" borderId="11" xfId="0" applyNumberFormat="1" applyFont="1" applyFill="1" applyBorder="1" applyAlignment="1">
      <alignment horizontal="center" vertical="center"/>
    </xf>
    <xf numFmtId="194" fontId="11" fillId="3" borderId="38" xfId="0" applyNumberFormat="1" applyFont="1" applyFill="1" applyBorder="1" applyAlignment="1">
      <alignment horizontal="center" vertical="center"/>
    </xf>
    <xf numFmtId="194" fontId="11" fillId="3" borderId="12" xfId="0" applyNumberFormat="1" applyFont="1" applyFill="1" applyBorder="1" applyAlignment="1">
      <alignment horizontal="center" vertical="center"/>
    </xf>
    <xf numFmtId="194" fontId="3" fillId="0" borderId="13" xfId="0" applyNumberFormat="1" applyFont="1" applyBorder="1" applyAlignment="1">
      <alignment horizontal="center" vertical="center"/>
    </xf>
    <xf numFmtId="194" fontId="3" fillId="0" borderId="5" xfId="0" applyNumberFormat="1" applyFont="1" applyFill="1" applyBorder="1" applyAlignment="1">
      <alignment horizontal="center" vertical="center"/>
    </xf>
    <xf numFmtId="194" fontId="3" fillId="0" borderId="6" xfId="0" applyNumberFormat="1" applyFont="1" applyBorder="1" applyAlignment="1">
      <alignment horizontal="center" vertical="center"/>
    </xf>
    <xf numFmtId="194" fontId="3" fillId="2" borderId="5" xfId="0" applyNumberFormat="1" applyFont="1" applyFill="1" applyBorder="1" applyAlignment="1">
      <alignment horizontal="center" vertical="center"/>
    </xf>
    <xf numFmtId="194" fontId="3" fillId="2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94" fontId="3" fillId="0" borderId="7" xfId="0" applyNumberFormat="1" applyFont="1" applyFill="1" applyBorder="1" applyAlignment="1">
      <alignment horizontal="center" vertical="center"/>
    </xf>
    <xf numFmtId="194" fontId="3" fillId="2" borderId="7" xfId="0" applyNumberFormat="1" applyFont="1" applyFill="1" applyBorder="1" applyAlignment="1">
      <alignment horizontal="center" vertical="center"/>
    </xf>
    <xf numFmtId="194" fontId="3" fillId="2" borderId="3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94" fontId="3" fillId="0" borderId="36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94" fontId="11" fillId="3" borderId="45" xfId="0" applyNumberFormat="1" applyFont="1" applyFill="1" applyBorder="1" applyAlignment="1">
      <alignment horizontal="center" vertical="center"/>
    </xf>
    <xf numFmtId="194" fontId="11" fillId="3" borderId="27" xfId="0" applyNumberFormat="1" applyFont="1" applyFill="1" applyBorder="1" applyAlignment="1">
      <alignment horizontal="center" vertical="center"/>
    </xf>
    <xf numFmtId="194" fontId="11" fillId="3" borderId="46" xfId="0" applyNumberFormat="1" applyFont="1" applyFill="1" applyBorder="1" applyAlignment="1">
      <alignment horizontal="center" vertical="center"/>
    </xf>
    <xf numFmtId="4" fontId="11" fillId="3" borderId="42" xfId="0" applyNumberFormat="1" applyFont="1" applyFill="1" applyBorder="1" applyAlignment="1">
      <alignment horizontal="center" vertical="center"/>
    </xf>
    <xf numFmtId="4" fontId="11" fillId="3" borderId="43" xfId="0" applyNumberFormat="1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11" fillId="3" borderId="42" xfId="0" applyNumberFormat="1" applyFont="1" applyFill="1" applyBorder="1" applyAlignment="1">
      <alignment horizontal="center" vertical="center"/>
    </xf>
    <xf numFmtId="3" fontId="11" fillId="3" borderId="43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194" fontId="11" fillId="3" borderId="13" xfId="0" applyNumberFormat="1" applyFont="1" applyFill="1" applyBorder="1" applyAlignment="1">
      <alignment horizontal="center"/>
    </xf>
    <xf numFmtId="194" fontId="11" fillId="3" borderId="27" xfId="0" applyNumberFormat="1" applyFont="1" applyFill="1" applyBorder="1" applyAlignment="1">
      <alignment horizontal="center"/>
    </xf>
    <xf numFmtId="194" fontId="11" fillId="3" borderId="46" xfId="0" applyNumberFormat="1" applyFont="1" applyFill="1" applyBorder="1" applyAlignment="1">
      <alignment horizontal="center"/>
    </xf>
    <xf numFmtId="192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7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43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94" fontId="11" fillId="3" borderId="14" xfId="0" applyNumberFormat="1" applyFont="1" applyFill="1" applyBorder="1" applyAlignment="1">
      <alignment horizontal="center" vertical="center"/>
    </xf>
    <xf numFmtId="3" fontId="11" fillId="3" borderId="53" xfId="0" applyNumberFormat="1" applyFont="1" applyFill="1" applyBorder="1" applyAlignment="1">
      <alignment horizontal="center" vertical="center"/>
    </xf>
    <xf numFmtId="3" fontId="11" fillId="3" borderId="54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194" fontId="11" fillId="3" borderId="15" xfId="0" applyNumberFormat="1" applyFont="1" applyFill="1" applyBorder="1" applyAlignment="1">
      <alignment horizontal="center"/>
    </xf>
    <xf numFmtId="194" fontId="11" fillId="3" borderId="33" xfId="0" applyNumberFormat="1" applyFont="1" applyFill="1" applyBorder="1" applyAlignment="1">
      <alignment horizontal="center"/>
    </xf>
    <xf numFmtId="194" fontId="11" fillId="3" borderId="18" xfId="0" applyNumberFormat="1" applyFont="1" applyFill="1" applyBorder="1" applyAlignment="1">
      <alignment horizontal="center"/>
    </xf>
    <xf numFmtId="194" fontId="11" fillId="3" borderId="47" xfId="0" applyNumberFormat="1" applyFont="1" applyFill="1" applyBorder="1" applyAlignment="1">
      <alignment horizontal="center" vertical="center"/>
    </xf>
    <xf numFmtId="194" fontId="11" fillId="3" borderId="48" xfId="0" applyNumberFormat="1" applyFont="1" applyFill="1" applyBorder="1" applyAlignment="1">
      <alignment horizontal="center" vertical="center"/>
    </xf>
    <xf numFmtId="194" fontId="11" fillId="3" borderId="17" xfId="0" applyNumberFormat="1" applyFont="1" applyFill="1" applyBorder="1" applyAlignment="1">
      <alignment horizontal="center" vertical="center"/>
    </xf>
    <xf numFmtId="194" fontId="11" fillId="3" borderId="49" xfId="0" applyNumberFormat="1" applyFont="1" applyFill="1" applyBorder="1" applyAlignment="1">
      <alignment horizontal="center" vertical="center"/>
    </xf>
    <xf numFmtId="194" fontId="11" fillId="3" borderId="50" xfId="0" applyNumberFormat="1" applyFont="1" applyFill="1" applyBorder="1" applyAlignment="1">
      <alignment horizontal="center" vertical="center"/>
    </xf>
    <xf numFmtId="194" fontId="11" fillId="3" borderId="1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3" xfId="2"/>
    <cellStyle name="Обычный_Лист1" xfId="3"/>
    <cellStyle name="Финансовый 2" xfId="4"/>
    <cellStyle name="Финансовый 3" xfId="5"/>
    <cellStyle name="Финансов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7"/>
  <sheetViews>
    <sheetView tabSelected="1" view="pageBreakPreview" zoomScale="85" zoomScaleNormal="85" workbookViewId="0">
      <pane ySplit="7" topLeftCell="A8" activePane="bottomLeft" state="frozen"/>
      <selection activeCellId="2" sqref="A1 A4 A1:IV65536"/>
      <selection pane="bottomLeft" sqref="A1:R1"/>
    </sheetView>
  </sheetViews>
  <sheetFormatPr defaultRowHeight="12.75"/>
  <cols>
    <col min="1" max="1" width="4.28515625" style="10" customWidth="1"/>
    <col min="2" max="2" width="122" style="4" customWidth="1"/>
    <col min="3" max="4" width="7.5703125" style="11" customWidth="1"/>
    <col min="5" max="5" width="7.28515625" style="11" customWidth="1"/>
    <col min="6" max="6" width="7.85546875" style="11" customWidth="1"/>
    <col min="7" max="7" width="6.28515625" style="11" customWidth="1"/>
    <col min="8" max="8" width="6" style="11" customWidth="1"/>
    <col min="9" max="9" width="5.85546875" style="11" customWidth="1"/>
    <col min="10" max="11" width="6.5703125" style="12" customWidth="1"/>
    <col min="12" max="12" width="6.28515625" style="11" customWidth="1"/>
    <col min="13" max="13" width="5.7109375" style="11" customWidth="1"/>
    <col min="14" max="14" width="6" style="11" customWidth="1"/>
    <col min="15" max="15" width="5.42578125" style="11" customWidth="1"/>
    <col min="16" max="18" width="4.28515625" style="11" customWidth="1"/>
    <col min="19" max="19" width="13" style="13" hidden="1" customWidth="1"/>
    <col min="20" max="20" width="19.42578125" style="13" customWidth="1"/>
    <col min="21" max="21" width="14.7109375" style="14" customWidth="1"/>
    <col min="22" max="22" width="10.85546875" style="14" customWidth="1"/>
    <col min="23" max="23" width="13.7109375" style="14" customWidth="1"/>
    <col min="24" max="24" width="14.28515625" style="9" customWidth="1"/>
    <col min="25" max="16384" width="9.140625" style="9"/>
  </cols>
  <sheetData>
    <row r="1" spans="1:23" ht="17.25" customHeight="1">
      <c r="A1" s="194" t="s">
        <v>15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5"/>
      <c r="T1" s="5"/>
      <c r="U1" s="6"/>
      <c r="V1" s="6"/>
      <c r="W1" s="6"/>
    </row>
    <row r="2" spans="1:23" ht="17.25" customHeight="1">
      <c r="A2" s="194" t="s">
        <v>64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5"/>
      <c r="T2" s="5"/>
      <c r="U2" s="6"/>
      <c r="V2" s="6"/>
      <c r="W2" s="6"/>
    </row>
    <row r="3" spans="1:23" ht="20.25" customHeight="1">
      <c r="A3" s="193" t="s">
        <v>35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5"/>
      <c r="T3" s="5"/>
      <c r="U3" s="6"/>
      <c r="V3" s="6"/>
      <c r="W3" s="6"/>
    </row>
    <row r="4" spans="1:23" ht="4.5" customHeight="1" thickBot="1">
      <c r="B4" s="1"/>
    </row>
    <row r="5" spans="1:23" ht="13.5" customHeight="1">
      <c r="A5" s="195" t="s">
        <v>10</v>
      </c>
      <c r="B5" s="233" t="s">
        <v>9</v>
      </c>
      <c r="C5" s="236" t="s">
        <v>3</v>
      </c>
      <c r="D5" s="210" t="s">
        <v>8</v>
      </c>
      <c r="E5" s="211"/>
      <c r="F5" s="211"/>
      <c r="G5" s="211"/>
      <c r="H5" s="211"/>
      <c r="I5" s="211"/>
      <c r="J5" s="212"/>
      <c r="K5" s="213"/>
      <c r="L5" s="187" t="s">
        <v>4</v>
      </c>
      <c r="M5" s="184" t="s">
        <v>5</v>
      </c>
      <c r="N5" s="184" t="s">
        <v>23</v>
      </c>
      <c r="O5" s="190" t="s">
        <v>11</v>
      </c>
      <c r="P5" s="184" t="s">
        <v>34</v>
      </c>
      <c r="Q5" s="184" t="s">
        <v>24</v>
      </c>
      <c r="R5" s="230" t="s">
        <v>0</v>
      </c>
      <c r="S5" s="227" t="s">
        <v>14</v>
      </c>
      <c r="T5" s="15"/>
      <c r="U5" s="164"/>
      <c r="V5" s="164"/>
    </row>
    <row r="6" spans="1:23" ht="14.25" customHeight="1">
      <c r="A6" s="196"/>
      <c r="B6" s="234"/>
      <c r="C6" s="237"/>
      <c r="D6" s="171" t="s">
        <v>6</v>
      </c>
      <c r="E6" s="172"/>
      <c r="F6" s="172"/>
      <c r="G6" s="239" t="s">
        <v>26</v>
      </c>
      <c r="H6" s="240"/>
      <c r="I6" s="241"/>
      <c r="J6" s="208" t="s">
        <v>31</v>
      </c>
      <c r="K6" s="209"/>
      <c r="L6" s="188"/>
      <c r="M6" s="185"/>
      <c r="N6" s="185"/>
      <c r="O6" s="191"/>
      <c r="P6" s="185"/>
      <c r="Q6" s="185"/>
      <c r="R6" s="231"/>
      <c r="S6" s="228"/>
      <c r="T6" s="15"/>
      <c r="U6" s="164"/>
      <c r="V6" s="164"/>
    </row>
    <row r="7" spans="1:23" ht="60.75" customHeight="1" thickBot="1">
      <c r="A7" s="197"/>
      <c r="B7" s="235"/>
      <c r="C7" s="238"/>
      <c r="D7" s="23" t="s">
        <v>1</v>
      </c>
      <c r="E7" s="24" t="s">
        <v>12</v>
      </c>
      <c r="F7" s="24" t="s">
        <v>2</v>
      </c>
      <c r="G7" s="127" t="s">
        <v>27</v>
      </c>
      <c r="H7" s="127" t="s">
        <v>28</v>
      </c>
      <c r="I7" s="127" t="s">
        <v>7</v>
      </c>
      <c r="J7" s="42" t="s">
        <v>29</v>
      </c>
      <c r="K7" s="43" t="s">
        <v>30</v>
      </c>
      <c r="L7" s="189"/>
      <c r="M7" s="186"/>
      <c r="N7" s="186"/>
      <c r="O7" s="192"/>
      <c r="P7" s="186"/>
      <c r="Q7" s="186"/>
      <c r="R7" s="232"/>
      <c r="S7" s="229"/>
      <c r="T7" s="15"/>
      <c r="U7" s="164"/>
      <c r="V7" s="164"/>
    </row>
    <row r="8" spans="1:23" s="37" customFormat="1" ht="19.5" customHeight="1">
      <c r="A8" s="198" t="s">
        <v>22</v>
      </c>
      <c r="B8" s="199"/>
      <c r="C8" s="26"/>
      <c r="D8" s="27"/>
      <c r="E8" s="28"/>
      <c r="F8" s="28"/>
      <c r="G8" s="29"/>
      <c r="H8" s="29"/>
      <c r="I8" s="29"/>
      <c r="J8" s="29"/>
      <c r="K8" s="30"/>
      <c r="L8" s="31"/>
      <c r="M8" s="32"/>
      <c r="N8" s="32"/>
      <c r="O8" s="32"/>
      <c r="P8" s="32"/>
      <c r="Q8" s="32"/>
      <c r="R8" s="123"/>
      <c r="S8" s="33"/>
      <c r="T8" s="34"/>
      <c r="U8" s="35"/>
      <c r="V8" s="35"/>
      <c r="W8" s="36"/>
    </row>
    <row r="9" spans="1:23">
      <c r="A9" s="38"/>
      <c r="B9" s="7" t="s">
        <v>36</v>
      </c>
      <c r="C9" s="17"/>
      <c r="D9" s="39"/>
      <c r="E9" s="40"/>
      <c r="F9" s="40"/>
      <c r="G9" s="41"/>
      <c r="H9" s="41"/>
      <c r="I9" s="41"/>
      <c r="J9" s="42"/>
      <c r="K9" s="43"/>
      <c r="L9" s="20"/>
      <c r="M9" s="21"/>
      <c r="N9" s="21"/>
      <c r="O9" s="21"/>
      <c r="P9" s="21"/>
      <c r="Q9" s="21"/>
      <c r="R9" s="122"/>
      <c r="S9" s="22"/>
      <c r="T9" s="15"/>
      <c r="U9" s="16"/>
      <c r="V9" s="16"/>
    </row>
    <row r="10" spans="1:23" ht="13.5" thickBot="1">
      <c r="A10" s="44"/>
      <c r="B10" s="8" t="s">
        <v>13</v>
      </c>
      <c r="C10" s="45"/>
      <c r="D10" s="46"/>
      <c r="E10" s="47"/>
      <c r="F10" s="47"/>
      <c r="G10" s="48"/>
      <c r="H10" s="48"/>
      <c r="I10" s="48"/>
      <c r="J10" s="49"/>
      <c r="K10" s="50"/>
      <c r="L10" s="51"/>
      <c r="M10" s="25"/>
      <c r="N10" s="25"/>
      <c r="O10" s="25"/>
      <c r="P10" s="25"/>
      <c r="Q10" s="25"/>
      <c r="R10" s="124"/>
      <c r="S10" s="52"/>
      <c r="T10" s="15"/>
      <c r="U10" s="16"/>
      <c r="V10" s="16"/>
    </row>
    <row r="11" spans="1:23" ht="13.5" thickBot="1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5"/>
      <c r="S11" s="52"/>
      <c r="T11" s="15"/>
      <c r="U11" s="16"/>
      <c r="V11" s="16"/>
    </row>
    <row r="12" spans="1:23" s="37" customFormat="1" ht="21" customHeight="1" thickBot="1">
      <c r="A12" s="200" t="s">
        <v>52</v>
      </c>
      <c r="B12" s="201"/>
      <c r="C12" s="110">
        <f t="shared" ref="C12:R12" si="0">C13+C21+C28</f>
        <v>365</v>
      </c>
      <c r="D12" s="111">
        <f t="shared" si="0"/>
        <v>4.6500000000000004</v>
      </c>
      <c r="E12" s="112">
        <f t="shared" si="0"/>
        <v>5.0659999999999998</v>
      </c>
      <c r="F12" s="112">
        <f t="shared" si="0"/>
        <v>0</v>
      </c>
      <c r="G12" s="112">
        <f t="shared" si="0"/>
        <v>8.6</v>
      </c>
      <c r="H12" s="112">
        <f t="shared" si="0"/>
        <v>12.417999999999999</v>
      </c>
      <c r="I12" s="112">
        <f t="shared" si="0"/>
        <v>0</v>
      </c>
      <c r="J12" s="112">
        <f t="shared" si="0"/>
        <v>0</v>
      </c>
      <c r="K12" s="112">
        <f t="shared" si="0"/>
        <v>2.8</v>
      </c>
      <c r="L12" s="111">
        <f t="shared" si="0"/>
        <v>0.85</v>
      </c>
      <c r="M12" s="121">
        <f t="shared" si="0"/>
        <v>2.2690000000000001</v>
      </c>
      <c r="N12" s="109">
        <f t="shared" si="0"/>
        <v>12</v>
      </c>
      <c r="O12" s="109">
        <f t="shared" si="0"/>
        <v>11</v>
      </c>
      <c r="P12" s="109">
        <f t="shared" si="0"/>
        <v>2</v>
      </c>
      <c r="Q12" s="109">
        <f t="shared" si="0"/>
        <v>0</v>
      </c>
      <c r="R12" s="125">
        <f t="shared" si="0"/>
        <v>0</v>
      </c>
      <c r="S12" s="53"/>
      <c r="T12" s="54"/>
      <c r="U12" s="36"/>
      <c r="V12" s="36"/>
      <c r="W12" s="36"/>
    </row>
    <row r="13" spans="1:23" s="37" customFormat="1" ht="15.75" customHeight="1" thickBot="1">
      <c r="A13" s="88">
        <v>1</v>
      </c>
      <c r="B13" s="89"/>
      <c r="C13" s="94">
        <f>C14</f>
        <v>365</v>
      </c>
      <c r="D13" s="95">
        <f>SUM(D14:D20)</f>
        <v>0</v>
      </c>
      <c r="E13" s="96">
        <f t="shared" ref="E13:K13" si="1">SUM(E14:E20)</f>
        <v>0</v>
      </c>
      <c r="F13" s="96">
        <f t="shared" si="1"/>
        <v>0</v>
      </c>
      <c r="G13" s="96">
        <f t="shared" si="1"/>
        <v>0</v>
      </c>
      <c r="H13" s="96">
        <f t="shared" si="1"/>
        <v>0</v>
      </c>
      <c r="I13" s="96">
        <f t="shared" si="1"/>
        <v>0</v>
      </c>
      <c r="J13" s="96">
        <f t="shared" si="1"/>
        <v>0</v>
      </c>
      <c r="K13" s="97">
        <f t="shared" si="1"/>
        <v>0</v>
      </c>
      <c r="L13" s="95">
        <f>SUM(L14:L20)</f>
        <v>0.1</v>
      </c>
      <c r="M13" s="118">
        <f t="shared" ref="M13:R13" si="2">SUM(M14:M20)</f>
        <v>2.2690000000000001</v>
      </c>
      <c r="N13" s="98">
        <f t="shared" si="2"/>
        <v>5</v>
      </c>
      <c r="O13" s="98">
        <f t="shared" si="2"/>
        <v>4</v>
      </c>
      <c r="P13" s="98">
        <f t="shared" si="2"/>
        <v>2</v>
      </c>
      <c r="Q13" s="98">
        <f t="shared" si="2"/>
        <v>0</v>
      </c>
      <c r="R13" s="99">
        <f t="shared" si="2"/>
        <v>0</v>
      </c>
      <c r="S13" s="53"/>
      <c r="T13" s="54"/>
      <c r="U13" s="36"/>
      <c r="V13" s="36"/>
      <c r="W13" s="36"/>
    </row>
    <row r="14" spans="1:23">
      <c r="A14" s="83" t="s">
        <v>16</v>
      </c>
      <c r="B14" s="84" t="s">
        <v>37</v>
      </c>
      <c r="C14" s="85">
        <v>365</v>
      </c>
      <c r="D14" s="86"/>
      <c r="E14" s="87"/>
      <c r="F14" s="87"/>
      <c r="G14" s="87"/>
      <c r="H14" s="87"/>
      <c r="I14" s="138"/>
      <c r="J14" s="139"/>
      <c r="K14" s="140"/>
      <c r="L14" s="113"/>
      <c r="M14" s="141"/>
      <c r="N14" s="138"/>
      <c r="O14" s="138"/>
      <c r="P14" s="138"/>
      <c r="Q14" s="138"/>
      <c r="R14" s="142"/>
      <c r="S14" s="52"/>
      <c r="T14" s="15"/>
    </row>
    <row r="15" spans="1:23" s="65" customFormat="1" ht="28.5" customHeight="1">
      <c r="A15" s="55" t="s">
        <v>17</v>
      </c>
      <c r="B15" s="7" t="s">
        <v>62</v>
      </c>
      <c r="C15" s="59"/>
      <c r="D15" s="57"/>
      <c r="E15" s="58"/>
      <c r="F15" s="58"/>
      <c r="G15" s="58"/>
      <c r="H15" s="58"/>
      <c r="I15" s="19"/>
      <c r="J15" s="58"/>
      <c r="K15" s="151"/>
      <c r="L15" s="117"/>
      <c r="M15" s="119"/>
      <c r="N15" s="19">
        <v>1</v>
      </c>
      <c r="O15" s="19">
        <v>1</v>
      </c>
      <c r="P15" s="19"/>
      <c r="Q15" s="19"/>
      <c r="R15" s="137"/>
      <c r="S15" s="62"/>
      <c r="T15" s="63"/>
      <c r="U15" s="64"/>
      <c r="V15" s="64"/>
      <c r="W15" s="64"/>
    </row>
    <row r="16" spans="1:23" s="65" customFormat="1">
      <c r="A16" s="55" t="s">
        <v>40</v>
      </c>
      <c r="B16" s="7" t="s">
        <v>39</v>
      </c>
      <c r="C16" s="59"/>
      <c r="D16" s="57"/>
      <c r="E16" s="58"/>
      <c r="F16" s="58"/>
      <c r="G16" s="58"/>
      <c r="H16" s="58"/>
      <c r="I16" s="19"/>
      <c r="J16" s="58"/>
      <c r="K16" s="151"/>
      <c r="L16" s="159"/>
      <c r="M16" s="160"/>
      <c r="N16" s="161">
        <v>2</v>
      </c>
      <c r="O16" s="161">
        <v>2</v>
      </c>
      <c r="P16" s="161"/>
      <c r="Q16" s="161"/>
      <c r="R16" s="162"/>
      <c r="S16" s="62"/>
      <c r="T16" s="63"/>
      <c r="U16" s="64"/>
      <c r="V16" s="64"/>
      <c r="W16" s="64"/>
    </row>
    <row r="17" spans="1:24" s="65" customFormat="1">
      <c r="A17" s="55" t="s">
        <v>41</v>
      </c>
      <c r="B17" s="7" t="s">
        <v>54</v>
      </c>
      <c r="C17" s="59"/>
      <c r="D17" s="57"/>
      <c r="E17" s="58"/>
      <c r="F17" s="58"/>
      <c r="G17" s="58"/>
      <c r="H17" s="58"/>
      <c r="I17" s="19"/>
      <c r="J17" s="58"/>
      <c r="K17" s="151"/>
      <c r="L17" s="159">
        <v>0.1</v>
      </c>
      <c r="M17" s="160"/>
      <c r="N17" s="161">
        <v>2</v>
      </c>
      <c r="O17" s="161">
        <v>1</v>
      </c>
      <c r="P17" s="161">
        <v>2</v>
      </c>
      <c r="Q17" s="161"/>
      <c r="R17" s="162"/>
      <c r="S17" s="62"/>
      <c r="T17" s="63"/>
      <c r="U17" s="64"/>
      <c r="V17" s="64"/>
      <c r="W17" s="64"/>
    </row>
    <row r="18" spans="1:24" s="65" customFormat="1" ht="25.5">
      <c r="A18" s="55" t="s">
        <v>43</v>
      </c>
      <c r="B18" s="7" t="s">
        <v>63</v>
      </c>
      <c r="C18" s="59"/>
      <c r="D18" s="57"/>
      <c r="E18" s="58"/>
      <c r="F18" s="58"/>
      <c r="G18" s="58"/>
      <c r="H18" s="58"/>
      <c r="I18" s="19"/>
      <c r="J18" s="58"/>
      <c r="K18" s="151"/>
      <c r="L18" s="159"/>
      <c r="M18" s="160">
        <v>2.2690000000000001</v>
      </c>
      <c r="N18" s="161"/>
      <c r="O18" s="161"/>
      <c r="P18" s="161"/>
      <c r="Q18" s="161"/>
      <c r="R18" s="162"/>
      <c r="S18" s="62"/>
      <c r="T18" s="63"/>
      <c r="U18" s="64"/>
      <c r="V18" s="64"/>
      <c r="W18" s="64"/>
    </row>
    <row r="19" spans="1:24" s="65" customFormat="1" hidden="1">
      <c r="A19" s="55"/>
      <c r="B19" s="7"/>
      <c r="C19" s="59"/>
      <c r="D19" s="57"/>
      <c r="E19" s="58"/>
      <c r="F19" s="58"/>
      <c r="G19" s="58"/>
      <c r="H19" s="58"/>
      <c r="I19" s="19"/>
      <c r="J19" s="58"/>
      <c r="K19" s="151"/>
      <c r="L19" s="159"/>
      <c r="M19" s="160"/>
      <c r="N19" s="161"/>
      <c r="O19" s="161"/>
      <c r="P19" s="161"/>
      <c r="Q19" s="161"/>
      <c r="R19" s="162"/>
      <c r="S19" s="62"/>
      <c r="T19" s="63"/>
      <c r="U19" s="64"/>
      <c r="V19" s="64"/>
      <c r="W19" s="64"/>
    </row>
    <row r="20" spans="1:24" ht="6.75" customHeight="1" thickBot="1">
      <c r="A20" s="55"/>
      <c r="B20" s="7"/>
      <c r="C20" s="56"/>
      <c r="D20" s="66"/>
      <c r="E20" s="67"/>
      <c r="F20" s="58"/>
      <c r="G20" s="58"/>
      <c r="H20" s="58"/>
      <c r="I20" s="19"/>
      <c r="J20" s="150"/>
      <c r="K20" s="151"/>
      <c r="L20" s="116"/>
      <c r="M20" s="120"/>
      <c r="N20" s="152"/>
      <c r="O20" s="152"/>
      <c r="P20" s="152"/>
      <c r="Q20" s="152"/>
      <c r="R20" s="153"/>
      <c r="S20" s="68"/>
      <c r="T20" s="69"/>
      <c r="U20" s="176"/>
      <c r="V20" s="177"/>
      <c r="W20" s="16"/>
      <c r="X20" s="70"/>
    </row>
    <row r="21" spans="1:24" s="37" customFormat="1" ht="15.75" customHeight="1" thickBot="1">
      <c r="A21" s="88">
        <v>2</v>
      </c>
      <c r="B21" s="89"/>
      <c r="C21" s="94">
        <f>C22</f>
        <v>0</v>
      </c>
      <c r="D21" s="95">
        <f t="shared" ref="D21:R21" si="3">SUM(D22:D27)</f>
        <v>4.6500000000000004</v>
      </c>
      <c r="E21" s="96">
        <f t="shared" si="3"/>
        <v>0</v>
      </c>
      <c r="F21" s="96">
        <f t="shared" si="3"/>
        <v>0</v>
      </c>
      <c r="G21" s="96">
        <f t="shared" si="3"/>
        <v>6</v>
      </c>
      <c r="H21" s="96">
        <f t="shared" si="3"/>
        <v>6.5</v>
      </c>
      <c r="I21" s="96">
        <f t="shared" si="3"/>
        <v>0</v>
      </c>
      <c r="J21" s="96">
        <f t="shared" si="3"/>
        <v>0</v>
      </c>
      <c r="K21" s="97">
        <f t="shared" si="3"/>
        <v>0</v>
      </c>
      <c r="L21" s="95">
        <f t="shared" si="3"/>
        <v>0.75</v>
      </c>
      <c r="M21" s="118">
        <f t="shared" si="3"/>
        <v>0</v>
      </c>
      <c r="N21" s="98">
        <f t="shared" si="3"/>
        <v>0</v>
      </c>
      <c r="O21" s="98">
        <f t="shared" si="3"/>
        <v>0</v>
      </c>
      <c r="P21" s="98">
        <f t="shared" si="3"/>
        <v>0</v>
      </c>
      <c r="Q21" s="98">
        <f t="shared" si="3"/>
        <v>0</v>
      </c>
      <c r="R21" s="99">
        <f t="shared" si="3"/>
        <v>0</v>
      </c>
      <c r="S21" s="53"/>
      <c r="T21" s="54"/>
      <c r="U21" s="36"/>
      <c r="V21" s="36"/>
      <c r="W21" s="36"/>
    </row>
    <row r="22" spans="1:24">
      <c r="A22" s="55" t="s">
        <v>19</v>
      </c>
      <c r="B22" s="7" t="s">
        <v>61</v>
      </c>
      <c r="C22" s="56"/>
      <c r="D22" s="57"/>
      <c r="E22" s="58"/>
      <c r="F22" s="58"/>
      <c r="G22" s="58">
        <f>2.962+3.038</f>
        <v>6</v>
      </c>
      <c r="H22" s="58"/>
      <c r="I22" s="133"/>
      <c r="J22" s="135"/>
      <c r="K22" s="136"/>
      <c r="L22" s="117"/>
      <c r="M22" s="119"/>
      <c r="N22" s="19"/>
      <c r="O22" s="19"/>
      <c r="P22" s="19"/>
      <c r="Q22" s="19"/>
      <c r="R22" s="137"/>
      <c r="S22" s="22"/>
      <c r="T22" s="69"/>
      <c r="U22" s="16"/>
      <c r="V22" s="16"/>
      <c r="X22" s="70"/>
    </row>
    <row r="23" spans="1:24" ht="25.5">
      <c r="A23" s="55" t="s">
        <v>20</v>
      </c>
      <c r="B23" s="7" t="s">
        <v>42</v>
      </c>
      <c r="C23" s="56"/>
      <c r="D23" s="132">
        <v>4.6500000000000004</v>
      </c>
      <c r="E23" s="58"/>
      <c r="F23" s="133"/>
      <c r="G23" s="133"/>
      <c r="H23" s="133">
        <v>6.5</v>
      </c>
      <c r="I23" s="58"/>
      <c r="J23" s="135"/>
      <c r="K23" s="136"/>
      <c r="L23" s="117">
        <f>0.45+0.3</f>
        <v>0.75</v>
      </c>
      <c r="M23" s="119"/>
      <c r="N23" s="19"/>
      <c r="O23" s="19"/>
      <c r="P23" s="19"/>
      <c r="Q23" s="19"/>
      <c r="R23" s="137"/>
      <c r="S23" s="73"/>
      <c r="T23" s="69"/>
      <c r="U23" s="16"/>
    </row>
    <row r="24" spans="1:24" hidden="1">
      <c r="A24" s="55" t="s">
        <v>21</v>
      </c>
      <c r="B24" s="7"/>
      <c r="C24" s="56"/>
      <c r="D24" s="57"/>
      <c r="E24" s="58"/>
      <c r="F24" s="133"/>
      <c r="G24" s="133"/>
      <c r="H24" s="133"/>
      <c r="I24" s="58"/>
      <c r="J24" s="135"/>
      <c r="K24" s="136"/>
      <c r="L24" s="117"/>
      <c r="M24" s="119"/>
      <c r="N24" s="19"/>
      <c r="O24" s="19"/>
      <c r="P24" s="19"/>
      <c r="Q24" s="19"/>
      <c r="R24" s="137"/>
      <c r="S24" s="73"/>
      <c r="T24" s="69"/>
      <c r="U24" s="16"/>
    </row>
    <row r="25" spans="1:24" hidden="1">
      <c r="A25" s="18" t="s">
        <v>32</v>
      </c>
      <c r="B25" s="90"/>
      <c r="C25" s="56"/>
      <c r="D25" s="57"/>
      <c r="E25" s="133"/>
      <c r="F25" s="133"/>
      <c r="G25" s="133"/>
      <c r="H25" s="133"/>
      <c r="I25" s="58"/>
      <c r="J25" s="135"/>
      <c r="K25" s="136"/>
      <c r="L25" s="117"/>
      <c r="M25" s="119"/>
      <c r="N25" s="19"/>
      <c r="O25" s="19"/>
      <c r="P25" s="19"/>
      <c r="Q25" s="19"/>
      <c r="R25" s="137"/>
      <c r="S25" s="74"/>
      <c r="T25" s="75"/>
    </row>
    <row r="26" spans="1:24" hidden="1">
      <c r="A26" s="18"/>
      <c r="B26" s="90"/>
      <c r="C26" s="56"/>
      <c r="D26" s="57"/>
      <c r="E26" s="133"/>
      <c r="F26" s="133"/>
      <c r="G26" s="133"/>
      <c r="H26" s="133"/>
      <c r="I26" s="58"/>
      <c r="J26" s="135"/>
      <c r="K26" s="136"/>
      <c r="L26" s="117"/>
      <c r="M26" s="119"/>
      <c r="N26" s="19"/>
      <c r="O26" s="19"/>
      <c r="P26" s="19"/>
      <c r="Q26" s="19"/>
      <c r="R26" s="137"/>
      <c r="S26" s="74"/>
      <c r="T26" s="75"/>
    </row>
    <row r="27" spans="1:24" ht="5.25" customHeight="1" thickBot="1">
      <c r="A27" s="100"/>
      <c r="B27" s="101"/>
      <c r="C27" s="102"/>
      <c r="D27" s="134"/>
      <c r="E27" s="154"/>
      <c r="F27" s="154"/>
      <c r="G27" s="154"/>
      <c r="H27" s="154"/>
      <c r="I27" s="108"/>
      <c r="J27" s="155"/>
      <c r="K27" s="156"/>
      <c r="L27" s="116"/>
      <c r="M27" s="120"/>
      <c r="N27" s="152"/>
      <c r="O27" s="152"/>
      <c r="P27" s="152"/>
      <c r="Q27" s="152"/>
      <c r="R27" s="153"/>
      <c r="S27" s="74"/>
      <c r="T27" s="75"/>
    </row>
    <row r="28" spans="1:24" s="37" customFormat="1" ht="15.75" customHeight="1" thickBot="1">
      <c r="A28" s="88">
        <v>3</v>
      </c>
      <c r="B28" s="89"/>
      <c r="C28" s="94">
        <f t="shared" ref="C28:R28" si="4">SUM(C29:C34)</f>
        <v>0</v>
      </c>
      <c r="D28" s="95">
        <f t="shared" si="4"/>
        <v>0</v>
      </c>
      <c r="E28" s="96">
        <f t="shared" si="4"/>
        <v>5.0659999999999998</v>
      </c>
      <c r="F28" s="96">
        <f t="shared" si="4"/>
        <v>0</v>
      </c>
      <c r="G28" s="96">
        <f t="shared" si="4"/>
        <v>2.6</v>
      </c>
      <c r="H28" s="96">
        <f t="shared" si="4"/>
        <v>5.9180000000000001</v>
      </c>
      <c r="I28" s="96">
        <f t="shared" si="4"/>
        <v>0</v>
      </c>
      <c r="J28" s="96">
        <f t="shared" si="4"/>
        <v>0</v>
      </c>
      <c r="K28" s="97">
        <f t="shared" si="4"/>
        <v>2.8</v>
      </c>
      <c r="L28" s="95">
        <f t="shared" si="4"/>
        <v>0</v>
      </c>
      <c r="M28" s="118">
        <f t="shared" si="4"/>
        <v>0</v>
      </c>
      <c r="N28" s="98">
        <f t="shared" si="4"/>
        <v>7</v>
      </c>
      <c r="O28" s="98">
        <f t="shared" si="4"/>
        <v>7</v>
      </c>
      <c r="P28" s="98">
        <f t="shared" si="4"/>
        <v>0</v>
      </c>
      <c r="Q28" s="98">
        <f t="shared" si="4"/>
        <v>0</v>
      </c>
      <c r="R28" s="99">
        <f t="shared" si="4"/>
        <v>0</v>
      </c>
      <c r="S28" s="53"/>
      <c r="T28" s="54"/>
      <c r="U28" s="36"/>
      <c r="V28" s="36"/>
      <c r="W28" s="36"/>
    </row>
    <row r="29" spans="1:24" ht="25.5">
      <c r="A29" s="83" t="s">
        <v>33</v>
      </c>
      <c r="B29" s="84" t="s">
        <v>48</v>
      </c>
      <c r="C29" s="85"/>
      <c r="D29" s="86"/>
      <c r="E29" s="87">
        <v>5.0659999999999998</v>
      </c>
      <c r="F29" s="87"/>
      <c r="G29" s="87"/>
      <c r="H29" s="87">
        <v>4</v>
      </c>
      <c r="I29" s="138"/>
      <c r="J29" s="139"/>
      <c r="K29" s="140"/>
      <c r="L29" s="113"/>
      <c r="M29" s="141"/>
      <c r="N29" s="138">
        <v>6</v>
      </c>
      <c r="O29" s="138">
        <v>6</v>
      </c>
      <c r="P29" s="138"/>
      <c r="Q29" s="138"/>
      <c r="R29" s="142"/>
      <c r="S29" s="52"/>
      <c r="T29" s="15"/>
    </row>
    <row r="30" spans="1:24" s="65" customFormat="1">
      <c r="A30" s="55" t="s">
        <v>49</v>
      </c>
      <c r="B30" s="7" t="s">
        <v>50</v>
      </c>
      <c r="C30" s="59"/>
      <c r="D30" s="57"/>
      <c r="E30" s="58"/>
      <c r="F30" s="58"/>
      <c r="G30" s="58">
        <v>2.6</v>
      </c>
      <c r="H30" s="58"/>
      <c r="I30" s="19"/>
      <c r="J30" s="58"/>
      <c r="K30" s="151"/>
      <c r="L30" s="114"/>
      <c r="M30" s="145"/>
      <c r="N30" s="143"/>
      <c r="O30" s="143"/>
      <c r="P30" s="143"/>
      <c r="Q30" s="143"/>
      <c r="R30" s="146"/>
      <c r="S30" s="62"/>
      <c r="T30" s="63"/>
      <c r="U30" s="64"/>
      <c r="V30" s="64"/>
      <c r="W30" s="64"/>
    </row>
    <row r="31" spans="1:24" s="65" customFormat="1">
      <c r="A31" s="55" t="s">
        <v>53</v>
      </c>
      <c r="B31" s="7" t="s">
        <v>44</v>
      </c>
      <c r="C31" s="59"/>
      <c r="D31" s="57"/>
      <c r="E31" s="58"/>
      <c r="F31" s="58"/>
      <c r="G31" s="58"/>
      <c r="H31" s="58">
        <v>1.9179999999999999</v>
      </c>
      <c r="I31" s="19"/>
      <c r="J31" s="58"/>
      <c r="K31" s="151"/>
      <c r="L31" s="159"/>
      <c r="M31" s="160"/>
      <c r="N31" s="161">
        <v>1</v>
      </c>
      <c r="O31" s="161">
        <v>1</v>
      </c>
      <c r="P31" s="161"/>
      <c r="Q31" s="161"/>
      <c r="R31" s="162"/>
      <c r="S31" s="62"/>
      <c r="T31" s="63"/>
      <c r="U31" s="64"/>
      <c r="V31" s="64"/>
      <c r="W31" s="64"/>
    </row>
    <row r="32" spans="1:24" s="65" customFormat="1">
      <c r="A32" s="163" t="s">
        <v>57</v>
      </c>
      <c r="B32" s="7" t="s">
        <v>59</v>
      </c>
      <c r="C32" s="59"/>
      <c r="D32" s="57"/>
      <c r="E32" s="58"/>
      <c r="F32" s="58"/>
      <c r="G32" s="58"/>
      <c r="H32" s="58"/>
      <c r="I32" s="19"/>
      <c r="J32" s="58"/>
      <c r="K32" s="151">
        <v>1.3</v>
      </c>
      <c r="L32" s="115"/>
      <c r="M32" s="147"/>
      <c r="N32" s="148"/>
      <c r="O32" s="148"/>
      <c r="P32" s="148"/>
      <c r="Q32" s="148"/>
      <c r="R32" s="149"/>
      <c r="S32" s="62"/>
      <c r="T32" s="63"/>
      <c r="U32" s="64"/>
      <c r="V32" s="64"/>
      <c r="W32" s="64"/>
    </row>
    <row r="33" spans="1:24" s="65" customFormat="1">
      <c r="A33" s="55" t="s">
        <v>58</v>
      </c>
      <c r="B33" s="7" t="s">
        <v>60</v>
      </c>
      <c r="C33" s="59"/>
      <c r="D33" s="57"/>
      <c r="E33" s="58"/>
      <c r="F33" s="58"/>
      <c r="G33" s="58"/>
      <c r="H33" s="58"/>
      <c r="I33" s="19"/>
      <c r="J33" s="58"/>
      <c r="K33" s="151">
        <v>1.5</v>
      </c>
      <c r="L33" s="115"/>
      <c r="M33" s="147"/>
      <c r="N33" s="148"/>
      <c r="O33" s="148"/>
      <c r="P33" s="148"/>
      <c r="Q33" s="148"/>
      <c r="R33" s="149"/>
      <c r="S33" s="62"/>
      <c r="T33" s="63"/>
      <c r="U33" s="64"/>
      <c r="V33" s="64"/>
      <c r="W33" s="64"/>
    </row>
    <row r="34" spans="1:24" ht="6.75" customHeight="1" thickBot="1">
      <c r="A34" s="105"/>
      <c r="B34" s="106"/>
      <c r="C34" s="102"/>
      <c r="D34" s="103"/>
      <c r="E34" s="107"/>
      <c r="F34" s="108"/>
      <c r="G34" s="108"/>
      <c r="H34" s="108"/>
      <c r="I34" s="152"/>
      <c r="J34" s="157"/>
      <c r="K34" s="158"/>
      <c r="L34" s="116"/>
      <c r="M34" s="120"/>
      <c r="N34" s="152"/>
      <c r="O34" s="152"/>
      <c r="P34" s="152"/>
      <c r="Q34" s="152"/>
      <c r="R34" s="153"/>
      <c r="S34" s="68"/>
      <c r="T34" s="69"/>
      <c r="U34" s="176"/>
      <c r="V34" s="177"/>
      <c r="W34" s="16"/>
      <c r="X34" s="70"/>
    </row>
    <row r="35" spans="1:24" ht="13.5" thickBo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52"/>
      <c r="T35" s="15"/>
      <c r="U35" s="16"/>
      <c r="V35" s="16"/>
    </row>
    <row r="36" spans="1:24" s="37" customFormat="1" ht="21.75" customHeight="1" thickBot="1">
      <c r="A36" s="200" t="s">
        <v>51</v>
      </c>
      <c r="B36" s="201"/>
      <c r="C36" s="110">
        <f t="shared" ref="C36:R36" si="5">C37+C44</f>
        <v>0</v>
      </c>
      <c r="D36" s="111">
        <f t="shared" si="5"/>
        <v>0</v>
      </c>
      <c r="E36" s="112">
        <f t="shared" si="5"/>
        <v>0</v>
      </c>
      <c r="F36" s="112">
        <f t="shared" si="5"/>
        <v>0</v>
      </c>
      <c r="G36" s="112">
        <f t="shared" si="5"/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1">
        <f t="shared" si="5"/>
        <v>0</v>
      </c>
      <c r="M36" s="121">
        <f t="shared" si="5"/>
        <v>0</v>
      </c>
      <c r="N36" s="109">
        <f t="shared" si="5"/>
        <v>0</v>
      </c>
      <c r="O36" s="109">
        <f t="shared" si="5"/>
        <v>0</v>
      </c>
      <c r="P36" s="109">
        <f t="shared" si="5"/>
        <v>0</v>
      </c>
      <c r="Q36" s="109">
        <f t="shared" si="5"/>
        <v>1</v>
      </c>
      <c r="R36" s="125">
        <f t="shared" si="5"/>
        <v>0</v>
      </c>
      <c r="S36" s="53"/>
      <c r="T36" s="54"/>
      <c r="U36" s="36"/>
      <c r="V36" s="36"/>
      <c r="W36" s="36"/>
    </row>
    <row r="37" spans="1:24" s="37" customFormat="1" ht="15.75" hidden="1" customHeight="1" thickBot="1">
      <c r="A37" s="88">
        <v>1</v>
      </c>
      <c r="B37" s="89" t="s">
        <v>18</v>
      </c>
      <c r="C37" s="94">
        <f t="shared" ref="C37:R37" si="6">SUM(C38:C43)</f>
        <v>0</v>
      </c>
      <c r="D37" s="95">
        <f t="shared" si="6"/>
        <v>0</v>
      </c>
      <c r="E37" s="96">
        <f t="shared" si="6"/>
        <v>0</v>
      </c>
      <c r="F37" s="96">
        <f t="shared" si="6"/>
        <v>0</v>
      </c>
      <c r="G37" s="96">
        <f t="shared" si="6"/>
        <v>0</v>
      </c>
      <c r="H37" s="96">
        <f t="shared" si="6"/>
        <v>0</v>
      </c>
      <c r="I37" s="96">
        <f t="shared" si="6"/>
        <v>0</v>
      </c>
      <c r="J37" s="96">
        <f t="shared" si="6"/>
        <v>0</v>
      </c>
      <c r="K37" s="97">
        <f t="shared" si="6"/>
        <v>0</v>
      </c>
      <c r="L37" s="95">
        <f t="shared" si="6"/>
        <v>0</v>
      </c>
      <c r="M37" s="118">
        <f t="shared" si="6"/>
        <v>0</v>
      </c>
      <c r="N37" s="98">
        <f t="shared" si="6"/>
        <v>0</v>
      </c>
      <c r="O37" s="98">
        <f t="shared" si="6"/>
        <v>0</v>
      </c>
      <c r="P37" s="98">
        <f t="shared" si="6"/>
        <v>0</v>
      </c>
      <c r="Q37" s="98">
        <f t="shared" si="6"/>
        <v>0</v>
      </c>
      <c r="R37" s="99">
        <f t="shared" si="6"/>
        <v>0</v>
      </c>
      <c r="S37" s="53"/>
      <c r="T37" s="54"/>
      <c r="U37" s="36"/>
      <c r="V37" s="36"/>
      <c r="W37" s="36"/>
    </row>
    <row r="38" spans="1:24" ht="13.5" hidden="1" thickBot="1">
      <c r="A38" s="55"/>
      <c r="B38" s="7"/>
      <c r="C38" s="56"/>
      <c r="D38" s="66"/>
      <c r="E38" s="67"/>
      <c r="F38" s="58"/>
      <c r="G38" s="58"/>
      <c r="H38" s="58"/>
      <c r="I38" s="19"/>
      <c r="J38" s="150"/>
      <c r="K38" s="151"/>
      <c r="L38" s="117"/>
      <c r="M38" s="119"/>
      <c r="N38" s="19"/>
      <c r="O38" s="19"/>
      <c r="P38" s="19"/>
      <c r="Q38" s="19"/>
      <c r="R38" s="137"/>
      <c r="S38" s="22"/>
      <c r="T38" s="69"/>
      <c r="U38" s="16"/>
      <c r="V38" s="16"/>
      <c r="X38" s="70"/>
    </row>
    <row r="39" spans="1:24" ht="13.5" hidden="1" thickBot="1">
      <c r="A39" s="55"/>
      <c r="B39" s="7"/>
      <c r="C39" s="56"/>
      <c r="D39" s="71"/>
      <c r="E39" s="67"/>
      <c r="F39" s="19"/>
      <c r="G39" s="19"/>
      <c r="H39" s="19"/>
      <c r="I39" s="72"/>
      <c r="J39" s="150"/>
      <c r="K39" s="151"/>
      <c r="L39" s="117"/>
      <c r="M39" s="119"/>
      <c r="N39" s="19"/>
      <c r="O39" s="19"/>
      <c r="P39" s="19"/>
      <c r="Q39" s="19"/>
      <c r="R39" s="137"/>
      <c r="S39" s="73"/>
      <c r="T39" s="69"/>
      <c r="U39" s="16"/>
    </row>
    <row r="40" spans="1:24" ht="13.5" hidden="1" thickBot="1">
      <c r="A40" s="55"/>
      <c r="B40" s="7"/>
      <c r="C40" s="56"/>
      <c r="D40" s="66"/>
      <c r="E40" s="67"/>
      <c r="F40" s="19"/>
      <c r="G40" s="19"/>
      <c r="H40" s="19"/>
      <c r="I40" s="72"/>
      <c r="J40" s="150"/>
      <c r="K40" s="151"/>
      <c r="L40" s="117"/>
      <c r="M40" s="119"/>
      <c r="N40" s="19"/>
      <c r="O40" s="19"/>
      <c r="P40" s="19"/>
      <c r="Q40" s="19"/>
      <c r="R40" s="137"/>
      <c r="S40" s="73"/>
      <c r="T40" s="69"/>
      <c r="U40" s="16"/>
    </row>
    <row r="41" spans="1:24" ht="13.5" hidden="1" thickBot="1">
      <c r="A41" s="18"/>
      <c r="B41" s="90"/>
      <c r="C41" s="56"/>
      <c r="D41" s="66"/>
      <c r="E41" s="19"/>
      <c r="F41" s="19"/>
      <c r="G41" s="19"/>
      <c r="H41" s="19"/>
      <c r="I41" s="72"/>
      <c r="J41" s="150"/>
      <c r="K41" s="151"/>
      <c r="L41" s="117"/>
      <c r="M41" s="119"/>
      <c r="N41" s="19"/>
      <c r="O41" s="19"/>
      <c r="P41" s="19"/>
      <c r="Q41" s="19"/>
      <c r="R41" s="137"/>
      <c r="S41" s="74"/>
      <c r="T41" s="75"/>
    </row>
    <row r="42" spans="1:24" ht="13.5" hidden="1" thickBot="1">
      <c r="A42" s="18"/>
      <c r="B42" s="90"/>
      <c r="C42" s="56"/>
      <c r="D42" s="66"/>
      <c r="E42" s="19"/>
      <c r="F42" s="19"/>
      <c r="G42" s="19"/>
      <c r="H42" s="19"/>
      <c r="I42" s="72"/>
      <c r="J42" s="150"/>
      <c r="K42" s="151"/>
      <c r="L42" s="117"/>
      <c r="M42" s="119"/>
      <c r="N42" s="19"/>
      <c r="O42" s="19"/>
      <c r="P42" s="19"/>
      <c r="Q42" s="19"/>
      <c r="R42" s="137"/>
      <c r="S42" s="74"/>
      <c r="T42" s="75"/>
    </row>
    <row r="43" spans="1:24" ht="5.25" hidden="1" customHeight="1" thickBot="1">
      <c r="A43" s="100"/>
      <c r="B43" s="101"/>
      <c r="C43" s="102"/>
      <c r="D43" s="103"/>
      <c r="E43" s="152"/>
      <c r="F43" s="152"/>
      <c r="G43" s="152"/>
      <c r="H43" s="152"/>
      <c r="I43" s="104"/>
      <c r="J43" s="157"/>
      <c r="K43" s="158"/>
      <c r="L43" s="116"/>
      <c r="M43" s="120"/>
      <c r="N43" s="152"/>
      <c r="O43" s="152"/>
      <c r="P43" s="152"/>
      <c r="Q43" s="152"/>
      <c r="R43" s="153"/>
      <c r="S43" s="74"/>
      <c r="T43" s="75"/>
    </row>
    <row r="44" spans="1:24" s="37" customFormat="1" ht="15.75" customHeight="1" thickBot="1">
      <c r="A44" s="88">
        <v>2</v>
      </c>
      <c r="B44" s="89"/>
      <c r="C44" s="94">
        <f t="shared" ref="C44:R44" si="7">SUM(C45:C50)</f>
        <v>0</v>
      </c>
      <c r="D44" s="95">
        <f t="shared" si="7"/>
        <v>0</v>
      </c>
      <c r="E44" s="96">
        <f t="shared" si="7"/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 t="shared" si="7"/>
        <v>0</v>
      </c>
      <c r="J44" s="96">
        <f t="shared" si="7"/>
        <v>0</v>
      </c>
      <c r="K44" s="97">
        <f t="shared" si="7"/>
        <v>0</v>
      </c>
      <c r="L44" s="95">
        <f t="shared" si="7"/>
        <v>0</v>
      </c>
      <c r="M44" s="118">
        <f t="shared" si="7"/>
        <v>0</v>
      </c>
      <c r="N44" s="98">
        <f t="shared" si="7"/>
        <v>0</v>
      </c>
      <c r="O44" s="98">
        <f t="shared" si="7"/>
        <v>0</v>
      </c>
      <c r="P44" s="98">
        <f t="shared" si="7"/>
        <v>0</v>
      </c>
      <c r="Q44" s="98">
        <f t="shared" si="7"/>
        <v>1</v>
      </c>
      <c r="R44" s="99">
        <f t="shared" si="7"/>
        <v>0</v>
      </c>
      <c r="S44" s="53"/>
      <c r="T44" s="54"/>
      <c r="U44" s="36"/>
      <c r="V44" s="36"/>
      <c r="W44" s="36"/>
    </row>
    <row r="45" spans="1:24" ht="25.5" hidden="1">
      <c r="A45" s="83"/>
      <c r="B45" s="84" t="s">
        <v>45</v>
      </c>
      <c r="C45" s="85"/>
      <c r="D45" s="86"/>
      <c r="E45" s="87"/>
      <c r="F45" s="87"/>
      <c r="G45" s="87"/>
      <c r="H45" s="87"/>
      <c r="I45" s="138"/>
      <c r="J45" s="139"/>
      <c r="K45" s="140"/>
      <c r="L45" s="113"/>
      <c r="M45" s="141"/>
      <c r="N45" s="138"/>
      <c r="O45" s="138"/>
      <c r="P45" s="138"/>
      <c r="Q45" s="138"/>
      <c r="R45" s="142"/>
      <c r="S45" s="52"/>
      <c r="T45" s="15"/>
    </row>
    <row r="46" spans="1:24" s="65" customFormat="1">
      <c r="A46" s="55" t="s">
        <v>19</v>
      </c>
      <c r="B46" s="7" t="s">
        <v>55</v>
      </c>
      <c r="C46" s="59"/>
      <c r="D46" s="60"/>
      <c r="E46" s="61"/>
      <c r="F46" s="61"/>
      <c r="G46" s="61"/>
      <c r="H46" s="61"/>
      <c r="I46" s="143"/>
      <c r="J46" s="58"/>
      <c r="K46" s="144"/>
      <c r="L46" s="114"/>
      <c r="M46" s="145"/>
      <c r="N46" s="143"/>
      <c r="O46" s="143"/>
      <c r="P46" s="143"/>
      <c r="Q46" s="143">
        <v>1</v>
      </c>
      <c r="R46" s="146"/>
      <c r="S46" s="62"/>
      <c r="T46" s="63"/>
      <c r="U46" s="64"/>
      <c r="V46" s="64"/>
      <c r="W46" s="64"/>
    </row>
    <row r="47" spans="1:24" s="65" customFormat="1">
      <c r="A47" s="55" t="s">
        <v>20</v>
      </c>
      <c r="B47" s="7" t="s">
        <v>56</v>
      </c>
      <c r="C47" s="59"/>
      <c r="D47" s="60"/>
      <c r="E47" s="61"/>
      <c r="F47" s="61"/>
      <c r="G47" s="61"/>
      <c r="H47" s="61"/>
      <c r="I47" s="143"/>
      <c r="J47" s="58"/>
      <c r="K47" s="144"/>
      <c r="L47" s="115"/>
      <c r="M47" s="147"/>
      <c r="N47" s="148"/>
      <c r="O47" s="148"/>
      <c r="P47" s="148"/>
      <c r="Q47" s="148"/>
      <c r="R47" s="149"/>
      <c r="S47" s="62"/>
      <c r="T47" s="63"/>
      <c r="U47" s="64"/>
      <c r="V47" s="64"/>
      <c r="W47" s="64"/>
    </row>
    <row r="48" spans="1:24" s="65" customFormat="1" hidden="1">
      <c r="A48" s="55"/>
      <c r="B48" s="7"/>
      <c r="C48" s="59"/>
      <c r="D48" s="60"/>
      <c r="E48" s="61"/>
      <c r="F48" s="61"/>
      <c r="G48" s="61"/>
      <c r="H48" s="61"/>
      <c r="I48" s="143"/>
      <c r="J48" s="58"/>
      <c r="K48" s="144"/>
      <c r="L48" s="115"/>
      <c r="M48" s="147"/>
      <c r="N48" s="148"/>
      <c r="O48" s="148"/>
      <c r="P48" s="148"/>
      <c r="Q48" s="148"/>
      <c r="R48" s="149"/>
      <c r="S48" s="62"/>
      <c r="T48" s="63"/>
      <c r="U48" s="64"/>
      <c r="V48" s="64"/>
      <c r="W48" s="64"/>
    </row>
    <row r="49" spans="1:24" s="65" customFormat="1" hidden="1">
      <c r="A49" s="55"/>
      <c r="B49" s="7"/>
      <c r="C49" s="59"/>
      <c r="D49" s="60"/>
      <c r="E49" s="61"/>
      <c r="F49" s="61"/>
      <c r="G49" s="61"/>
      <c r="H49" s="61"/>
      <c r="I49" s="143"/>
      <c r="J49" s="58"/>
      <c r="K49" s="144"/>
      <c r="L49" s="115"/>
      <c r="M49" s="147"/>
      <c r="N49" s="148"/>
      <c r="O49" s="148"/>
      <c r="P49" s="148"/>
      <c r="Q49" s="148"/>
      <c r="R49" s="149"/>
      <c r="S49" s="62"/>
      <c r="T49" s="63"/>
      <c r="U49" s="64"/>
      <c r="V49" s="64"/>
      <c r="W49" s="64"/>
    </row>
    <row r="50" spans="1:24" ht="6.75" customHeight="1" thickBot="1">
      <c r="A50" s="105"/>
      <c r="B50" s="106"/>
      <c r="C50" s="102"/>
      <c r="D50" s="103"/>
      <c r="E50" s="107"/>
      <c r="F50" s="108"/>
      <c r="G50" s="108"/>
      <c r="H50" s="108"/>
      <c r="I50" s="152"/>
      <c r="J50" s="157"/>
      <c r="K50" s="158"/>
      <c r="L50" s="116"/>
      <c r="M50" s="120"/>
      <c r="N50" s="152"/>
      <c r="O50" s="152"/>
      <c r="P50" s="152"/>
      <c r="Q50" s="152"/>
      <c r="R50" s="153"/>
      <c r="S50" s="68"/>
      <c r="T50" s="69"/>
      <c r="U50" s="176"/>
      <c r="V50" s="177"/>
      <c r="W50" s="16"/>
      <c r="X50" s="70"/>
    </row>
    <row r="51" spans="1:24" ht="13.5" thickBot="1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  <c r="S51" s="52"/>
      <c r="T51" s="15"/>
      <c r="U51" s="16"/>
      <c r="V51" s="16"/>
    </row>
    <row r="52" spans="1:24" s="37" customFormat="1" ht="21" customHeight="1" thickBot="1">
      <c r="A52" s="200" t="s">
        <v>25</v>
      </c>
      <c r="B52" s="201"/>
      <c r="C52" s="110">
        <f t="shared" ref="C52:R52" si="8">C53+C60</f>
        <v>0</v>
      </c>
      <c r="D52" s="111">
        <f t="shared" si="8"/>
        <v>0</v>
      </c>
      <c r="E52" s="112">
        <f t="shared" si="8"/>
        <v>0</v>
      </c>
      <c r="F52" s="112">
        <f t="shared" si="8"/>
        <v>0</v>
      </c>
      <c r="G52" s="112">
        <f t="shared" si="8"/>
        <v>0</v>
      </c>
      <c r="H52" s="112">
        <f t="shared" si="8"/>
        <v>3.4</v>
      </c>
      <c r="I52" s="112">
        <f t="shared" si="8"/>
        <v>0</v>
      </c>
      <c r="J52" s="112">
        <f t="shared" si="8"/>
        <v>0</v>
      </c>
      <c r="K52" s="112">
        <f t="shared" si="8"/>
        <v>0</v>
      </c>
      <c r="L52" s="111">
        <f t="shared" si="8"/>
        <v>0</v>
      </c>
      <c r="M52" s="121">
        <f t="shared" si="8"/>
        <v>0</v>
      </c>
      <c r="N52" s="109">
        <f t="shared" si="8"/>
        <v>0</v>
      </c>
      <c r="O52" s="109">
        <f t="shared" si="8"/>
        <v>0</v>
      </c>
      <c r="P52" s="109">
        <f t="shared" si="8"/>
        <v>0</v>
      </c>
      <c r="Q52" s="109">
        <f t="shared" si="8"/>
        <v>0</v>
      </c>
      <c r="R52" s="125">
        <f t="shared" si="8"/>
        <v>0</v>
      </c>
      <c r="S52" s="53"/>
      <c r="T52" s="54"/>
      <c r="U52" s="36"/>
      <c r="V52" s="36"/>
      <c r="W52" s="36"/>
    </row>
    <row r="53" spans="1:24" s="37" customFormat="1" ht="15.75" hidden="1" customHeight="1" thickBot="1">
      <c r="A53" s="88">
        <v>1</v>
      </c>
      <c r="B53" s="89" t="s">
        <v>18</v>
      </c>
      <c r="C53" s="94">
        <f t="shared" ref="C53:R53" si="9">SUM(C54:C59)</f>
        <v>0</v>
      </c>
      <c r="D53" s="95">
        <f t="shared" si="9"/>
        <v>0</v>
      </c>
      <c r="E53" s="96">
        <f t="shared" si="9"/>
        <v>0</v>
      </c>
      <c r="F53" s="96">
        <f t="shared" si="9"/>
        <v>0</v>
      </c>
      <c r="G53" s="96">
        <f t="shared" si="9"/>
        <v>0</v>
      </c>
      <c r="H53" s="96">
        <f t="shared" si="9"/>
        <v>0</v>
      </c>
      <c r="I53" s="96">
        <f t="shared" si="9"/>
        <v>0</v>
      </c>
      <c r="J53" s="96">
        <f t="shared" si="9"/>
        <v>0</v>
      </c>
      <c r="K53" s="97">
        <f t="shared" si="9"/>
        <v>0</v>
      </c>
      <c r="L53" s="95">
        <f t="shared" si="9"/>
        <v>0</v>
      </c>
      <c r="M53" s="118">
        <f t="shared" si="9"/>
        <v>0</v>
      </c>
      <c r="N53" s="98">
        <f t="shared" si="9"/>
        <v>0</v>
      </c>
      <c r="O53" s="98">
        <f t="shared" si="9"/>
        <v>0</v>
      </c>
      <c r="P53" s="98">
        <f t="shared" si="9"/>
        <v>0</v>
      </c>
      <c r="Q53" s="98">
        <f t="shared" si="9"/>
        <v>0</v>
      </c>
      <c r="R53" s="99">
        <f t="shared" si="9"/>
        <v>0</v>
      </c>
      <c r="S53" s="53"/>
      <c r="T53" s="54"/>
      <c r="U53" s="36"/>
      <c r="V53" s="36"/>
      <c r="W53" s="36"/>
    </row>
    <row r="54" spans="1:24" ht="13.5" hidden="1" thickBot="1">
      <c r="A54" s="55"/>
      <c r="B54" s="7"/>
      <c r="C54" s="56"/>
      <c r="D54" s="66"/>
      <c r="E54" s="67"/>
      <c r="F54" s="58"/>
      <c r="G54" s="58"/>
      <c r="H54" s="58"/>
      <c r="I54" s="19"/>
      <c r="J54" s="150"/>
      <c r="K54" s="151"/>
      <c r="L54" s="117"/>
      <c r="M54" s="119"/>
      <c r="N54" s="19"/>
      <c r="O54" s="19"/>
      <c r="P54" s="19"/>
      <c r="Q54" s="19"/>
      <c r="R54" s="137"/>
      <c r="S54" s="22"/>
      <c r="T54" s="69"/>
      <c r="U54" s="16"/>
      <c r="V54" s="16"/>
      <c r="X54" s="70"/>
    </row>
    <row r="55" spans="1:24" ht="13.5" hidden="1" thickBot="1">
      <c r="A55" s="55"/>
      <c r="B55" s="7"/>
      <c r="C55" s="56"/>
      <c r="D55" s="71"/>
      <c r="E55" s="67"/>
      <c r="F55" s="19"/>
      <c r="G55" s="19"/>
      <c r="H55" s="19"/>
      <c r="I55" s="72"/>
      <c r="J55" s="150"/>
      <c r="K55" s="151"/>
      <c r="L55" s="117"/>
      <c r="M55" s="119"/>
      <c r="N55" s="19"/>
      <c r="O55" s="19"/>
      <c r="P55" s="19"/>
      <c r="Q55" s="19"/>
      <c r="R55" s="137"/>
      <c r="S55" s="73"/>
      <c r="T55" s="69"/>
      <c r="U55" s="16"/>
    </row>
    <row r="56" spans="1:24" ht="13.5" hidden="1" thickBot="1">
      <c r="A56" s="55"/>
      <c r="B56" s="7"/>
      <c r="C56" s="56"/>
      <c r="D56" s="66"/>
      <c r="E56" s="67"/>
      <c r="F56" s="19"/>
      <c r="G56" s="19"/>
      <c r="H56" s="19"/>
      <c r="I56" s="72"/>
      <c r="J56" s="150"/>
      <c r="K56" s="151"/>
      <c r="L56" s="117"/>
      <c r="M56" s="119"/>
      <c r="N56" s="19"/>
      <c r="O56" s="19"/>
      <c r="P56" s="19"/>
      <c r="Q56" s="19"/>
      <c r="R56" s="137"/>
      <c r="S56" s="73"/>
      <c r="T56" s="69"/>
      <c r="U56" s="16"/>
    </row>
    <row r="57" spans="1:24" ht="13.5" hidden="1" thickBot="1">
      <c r="A57" s="18"/>
      <c r="B57" s="90"/>
      <c r="C57" s="56"/>
      <c r="D57" s="66"/>
      <c r="E57" s="19"/>
      <c r="F57" s="19"/>
      <c r="G57" s="19"/>
      <c r="H57" s="19"/>
      <c r="I57" s="72"/>
      <c r="J57" s="150"/>
      <c r="K57" s="151"/>
      <c r="L57" s="117"/>
      <c r="M57" s="119"/>
      <c r="N57" s="19"/>
      <c r="O57" s="19"/>
      <c r="P57" s="19"/>
      <c r="Q57" s="19"/>
      <c r="R57" s="137"/>
      <c r="S57" s="74"/>
      <c r="T57" s="75"/>
    </row>
    <row r="58" spans="1:24" ht="13.5" hidden="1" thickBot="1">
      <c r="A58" s="18"/>
      <c r="B58" s="90"/>
      <c r="C58" s="56"/>
      <c r="D58" s="66"/>
      <c r="E58" s="19"/>
      <c r="F58" s="19"/>
      <c r="G58" s="19"/>
      <c r="H58" s="19"/>
      <c r="I58" s="72"/>
      <c r="J58" s="150"/>
      <c r="K58" s="151"/>
      <c r="L58" s="117"/>
      <c r="M58" s="119"/>
      <c r="N58" s="19"/>
      <c r="O58" s="19"/>
      <c r="P58" s="19"/>
      <c r="Q58" s="19"/>
      <c r="R58" s="137"/>
      <c r="S58" s="74"/>
      <c r="T58" s="75"/>
    </row>
    <row r="59" spans="1:24" ht="5.25" hidden="1" customHeight="1" thickBot="1">
      <c r="A59" s="100"/>
      <c r="B59" s="101"/>
      <c r="C59" s="102"/>
      <c r="D59" s="103"/>
      <c r="E59" s="152"/>
      <c r="F59" s="152"/>
      <c r="G59" s="152"/>
      <c r="H59" s="152"/>
      <c r="I59" s="104"/>
      <c r="J59" s="157"/>
      <c r="K59" s="158"/>
      <c r="L59" s="116"/>
      <c r="M59" s="120"/>
      <c r="N59" s="152"/>
      <c r="O59" s="152"/>
      <c r="P59" s="152"/>
      <c r="Q59" s="152"/>
      <c r="R59" s="153"/>
      <c r="S59" s="74"/>
      <c r="T59" s="75"/>
    </row>
    <row r="60" spans="1:24" s="37" customFormat="1" ht="15.75" customHeight="1" thickBot="1">
      <c r="A60" s="88">
        <v>2</v>
      </c>
      <c r="B60" s="89"/>
      <c r="C60" s="94">
        <f t="shared" ref="C60:R60" si="10">SUM(C61:C67)</f>
        <v>0</v>
      </c>
      <c r="D60" s="95">
        <f t="shared" si="10"/>
        <v>0</v>
      </c>
      <c r="E60" s="96">
        <f t="shared" si="10"/>
        <v>0</v>
      </c>
      <c r="F60" s="96">
        <f t="shared" si="10"/>
        <v>0</v>
      </c>
      <c r="G60" s="96">
        <f t="shared" si="10"/>
        <v>0</v>
      </c>
      <c r="H60" s="96">
        <f t="shared" si="10"/>
        <v>3.4</v>
      </c>
      <c r="I60" s="96">
        <f t="shared" si="10"/>
        <v>0</v>
      </c>
      <c r="J60" s="96">
        <f t="shared" si="10"/>
        <v>0</v>
      </c>
      <c r="K60" s="97">
        <f t="shared" si="10"/>
        <v>0</v>
      </c>
      <c r="L60" s="95">
        <f t="shared" si="10"/>
        <v>0</v>
      </c>
      <c r="M60" s="118">
        <f t="shared" si="10"/>
        <v>0</v>
      </c>
      <c r="N60" s="98">
        <f t="shared" si="10"/>
        <v>0</v>
      </c>
      <c r="O60" s="98">
        <f t="shared" si="10"/>
        <v>0</v>
      </c>
      <c r="P60" s="98">
        <f t="shared" si="10"/>
        <v>0</v>
      </c>
      <c r="Q60" s="98">
        <f t="shared" si="10"/>
        <v>0</v>
      </c>
      <c r="R60" s="99">
        <f t="shared" si="10"/>
        <v>0</v>
      </c>
      <c r="S60" s="53"/>
      <c r="T60" s="54"/>
      <c r="U60" s="36"/>
      <c r="V60" s="36"/>
      <c r="W60" s="36"/>
    </row>
    <row r="61" spans="1:24" ht="25.5">
      <c r="A61" s="83" t="s">
        <v>19</v>
      </c>
      <c r="B61" s="84" t="s">
        <v>46</v>
      </c>
      <c r="C61" s="85"/>
      <c r="D61" s="86"/>
      <c r="E61" s="87"/>
      <c r="F61" s="87"/>
      <c r="G61" s="87"/>
      <c r="H61" s="87">
        <v>1.1000000000000001</v>
      </c>
      <c r="I61" s="138"/>
      <c r="J61" s="139"/>
      <c r="K61" s="140"/>
      <c r="L61" s="113"/>
      <c r="M61" s="141"/>
      <c r="N61" s="138"/>
      <c r="O61" s="138"/>
      <c r="P61" s="138"/>
      <c r="Q61" s="138"/>
      <c r="R61" s="142"/>
      <c r="S61" s="52"/>
      <c r="T61" s="15"/>
    </row>
    <row r="62" spans="1:24" ht="25.5">
      <c r="A62" s="83" t="s">
        <v>20</v>
      </c>
      <c r="B62" s="84" t="s">
        <v>45</v>
      </c>
      <c r="C62" s="85"/>
      <c r="D62" s="86"/>
      <c r="E62" s="87"/>
      <c r="F62" s="87"/>
      <c r="G62" s="87"/>
      <c r="H62" s="87">
        <v>2.2999999999999998</v>
      </c>
      <c r="I62" s="138"/>
      <c r="J62" s="139"/>
      <c r="K62" s="140"/>
      <c r="L62" s="113"/>
      <c r="M62" s="141"/>
      <c r="N62" s="138"/>
      <c r="O62" s="138"/>
      <c r="P62" s="138"/>
      <c r="Q62" s="138"/>
      <c r="R62" s="142"/>
      <c r="S62" s="52"/>
      <c r="T62" s="15"/>
    </row>
    <row r="63" spans="1:24" s="65" customFormat="1">
      <c r="A63" s="55" t="s">
        <v>21</v>
      </c>
      <c r="B63" s="7" t="s">
        <v>47</v>
      </c>
      <c r="C63" s="59"/>
      <c r="D63" s="60"/>
      <c r="E63" s="61"/>
      <c r="F63" s="61"/>
      <c r="G63" s="61"/>
      <c r="H63" s="58"/>
      <c r="I63" s="143"/>
      <c r="J63" s="58"/>
      <c r="K63" s="144"/>
      <c r="L63" s="114"/>
      <c r="M63" s="145"/>
      <c r="N63" s="143"/>
      <c r="O63" s="143"/>
      <c r="P63" s="143"/>
      <c r="Q63" s="143"/>
      <c r="R63" s="146"/>
      <c r="S63" s="62"/>
      <c r="T63" s="63"/>
      <c r="U63" s="64"/>
      <c r="V63" s="64"/>
      <c r="W63" s="64"/>
    </row>
    <row r="64" spans="1:24" s="65" customFormat="1" hidden="1">
      <c r="A64" s="55"/>
      <c r="B64" s="7"/>
      <c r="C64" s="59"/>
      <c r="D64" s="60"/>
      <c r="E64" s="61"/>
      <c r="F64" s="61"/>
      <c r="G64" s="61"/>
      <c r="H64" s="61"/>
      <c r="I64" s="143"/>
      <c r="J64" s="58"/>
      <c r="K64" s="144"/>
      <c r="L64" s="115"/>
      <c r="M64" s="147"/>
      <c r="N64" s="148"/>
      <c r="O64" s="148"/>
      <c r="P64" s="148"/>
      <c r="Q64" s="148"/>
      <c r="R64" s="149"/>
      <c r="S64" s="62"/>
      <c r="T64" s="63"/>
      <c r="U64" s="64"/>
      <c r="V64" s="64"/>
      <c r="W64" s="64"/>
    </row>
    <row r="65" spans="1:24" s="65" customFormat="1" hidden="1">
      <c r="A65" s="55"/>
      <c r="B65" s="7"/>
      <c r="C65" s="59"/>
      <c r="D65" s="60"/>
      <c r="E65" s="61"/>
      <c r="F65" s="61"/>
      <c r="G65" s="61"/>
      <c r="H65" s="61"/>
      <c r="I65" s="143"/>
      <c r="J65" s="58"/>
      <c r="K65" s="144"/>
      <c r="L65" s="115"/>
      <c r="M65" s="147"/>
      <c r="N65" s="148"/>
      <c r="O65" s="148"/>
      <c r="P65" s="148"/>
      <c r="Q65" s="148"/>
      <c r="R65" s="149"/>
      <c r="S65" s="62"/>
      <c r="T65" s="63"/>
      <c r="U65" s="64"/>
      <c r="V65" s="64"/>
      <c r="W65" s="64"/>
    </row>
    <row r="66" spans="1:24" s="65" customFormat="1" hidden="1">
      <c r="A66" s="55"/>
      <c r="B66" s="7"/>
      <c r="C66" s="59"/>
      <c r="D66" s="60"/>
      <c r="E66" s="61"/>
      <c r="F66" s="61"/>
      <c r="G66" s="61"/>
      <c r="H66" s="61"/>
      <c r="I66" s="143"/>
      <c r="J66" s="58"/>
      <c r="K66" s="144"/>
      <c r="L66" s="115"/>
      <c r="M66" s="147"/>
      <c r="N66" s="148"/>
      <c r="O66" s="148"/>
      <c r="P66" s="148"/>
      <c r="Q66" s="148"/>
      <c r="R66" s="149"/>
      <c r="S66" s="62"/>
      <c r="T66" s="63"/>
      <c r="U66" s="64"/>
      <c r="V66" s="64"/>
      <c r="W66" s="64"/>
    </row>
    <row r="67" spans="1:24" ht="6.75" customHeight="1" thickBot="1">
      <c r="A67" s="105"/>
      <c r="B67" s="106"/>
      <c r="C67" s="102"/>
      <c r="D67" s="103"/>
      <c r="E67" s="107"/>
      <c r="F67" s="108"/>
      <c r="G67" s="108"/>
      <c r="H67" s="108"/>
      <c r="I67" s="152"/>
      <c r="J67" s="157"/>
      <c r="K67" s="158"/>
      <c r="L67" s="116"/>
      <c r="M67" s="120"/>
      <c r="N67" s="152"/>
      <c r="O67" s="152"/>
      <c r="P67" s="152"/>
      <c r="Q67" s="152"/>
      <c r="R67" s="153"/>
      <c r="S67" s="68"/>
      <c r="T67" s="69"/>
      <c r="U67" s="176"/>
      <c r="V67" s="177"/>
      <c r="W67" s="16"/>
      <c r="X67" s="70"/>
    </row>
    <row r="68" spans="1:24" ht="13.5" thickBot="1">
      <c r="A68" s="173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5"/>
      <c r="S68" s="52"/>
      <c r="T68" s="15"/>
      <c r="U68" s="16"/>
      <c r="V68" s="16"/>
    </row>
    <row r="69" spans="1:24" s="93" customFormat="1" ht="16.5" thickBot="1">
      <c r="A69" s="202" t="s">
        <v>38</v>
      </c>
      <c r="B69" s="203"/>
      <c r="C69" s="224">
        <f t="shared" ref="C69:R69" si="11">C52+C36+C12</f>
        <v>365</v>
      </c>
      <c r="D69" s="128">
        <f t="shared" si="11"/>
        <v>4.6500000000000004</v>
      </c>
      <c r="E69" s="129">
        <f t="shared" si="11"/>
        <v>5.0659999999999998</v>
      </c>
      <c r="F69" s="129">
        <f t="shared" si="11"/>
        <v>0</v>
      </c>
      <c r="G69" s="129">
        <f t="shared" si="11"/>
        <v>8.6</v>
      </c>
      <c r="H69" s="129">
        <f t="shared" si="11"/>
        <v>15.818</v>
      </c>
      <c r="I69" s="129">
        <f t="shared" si="11"/>
        <v>0</v>
      </c>
      <c r="J69" s="130">
        <f t="shared" si="11"/>
        <v>0</v>
      </c>
      <c r="K69" s="131">
        <f t="shared" si="11"/>
        <v>2.8</v>
      </c>
      <c r="L69" s="221">
        <f t="shared" si="11"/>
        <v>0.85</v>
      </c>
      <c r="M69" s="168">
        <f t="shared" si="11"/>
        <v>2.2690000000000001</v>
      </c>
      <c r="N69" s="178">
        <f t="shared" si="11"/>
        <v>12</v>
      </c>
      <c r="O69" s="178">
        <f t="shared" si="11"/>
        <v>11</v>
      </c>
      <c r="P69" s="178">
        <f t="shared" si="11"/>
        <v>2</v>
      </c>
      <c r="Q69" s="178">
        <f t="shared" si="11"/>
        <v>1</v>
      </c>
      <c r="R69" s="215">
        <f t="shared" si="11"/>
        <v>0</v>
      </c>
      <c r="S69" s="126"/>
      <c r="T69" s="91"/>
      <c r="U69" s="92"/>
      <c r="V69" s="92"/>
      <c r="W69" s="92"/>
    </row>
    <row r="70" spans="1:24" ht="15.75">
      <c r="A70" s="204"/>
      <c r="B70" s="205"/>
      <c r="C70" s="225"/>
      <c r="D70" s="181">
        <f>D69+E69+F69</f>
        <v>9.7160000000000011</v>
      </c>
      <c r="E70" s="182"/>
      <c r="F70" s="183"/>
      <c r="G70" s="165">
        <f>G69+H69+I69</f>
        <v>24.417999999999999</v>
      </c>
      <c r="H70" s="166"/>
      <c r="I70" s="167"/>
      <c r="J70" s="166">
        <f>J69+K69</f>
        <v>2.8</v>
      </c>
      <c r="K70" s="214"/>
      <c r="L70" s="222"/>
      <c r="M70" s="169"/>
      <c r="N70" s="179"/>
      <c r="O70" s="179"/>
      <c r="P70" s="179"/>
      <c r="Q70" s="179"/>
      <c r="R70" s="216"/>
    </row>
    <row r="71" spans="1:24" ht="16.5" thickBot="1">
      <c r="A71" s="206"/>
      <c r="B71" s="207"/>
      <c r="C71" s="226"/>
      <c r="D71" s="218">
        <f>D70+G70+J70</f>
        <v>36.933999999999997</v>
      </c>
      <c r="E71" s="219"/>
      <c r="F71" s="219"/>
      <c r="G71" s="219"/>
      <c r="H71" s="219"/>
      <c r="I71" s="219"/>
      <c r="J71" s="219"/>
      <c r="K71" s="220"/>
      <c r="L71" s="223"/>
      <c r="M71" s="170"/>
      <c r="N71" s="180"/>
      <c r="O71" s="180"/>
      <c r="P71" s="180"/>
      <c r="Q71" s="180"/>
      <c r="R71" s="217"/>
    </row>
    <row r="72" spans="1:24">
      <c r="A72" s="63"/>
      <c r="B72" s="1"/>
      <c r="C72" s="9"/>
      <c r="D72" s="9"/>
      <c r="E72" s="9"/>
      <c r="F72" s="9"/>
      <c r="G72" s="9"/>
      <c r="H72" s="9"/>
      <c r="I72" s="9"/>
      <c r="J72" s="77"/>
      <c r="K72" s="77"/>
    </row>
    <row r="73" spans="1:24">
      <c r="A73" s="63"/>
      <c r="B73" s="1"/>
      <c r="C73" s="9"/>
      <c r="D73" s="9"/>
      <c r="E73" s="9"/>
      <c r="F73" s="9"/>
      <c r="G73" s="9"/>
      <c r="H73" s="9"/>
      <c r="I73" s="9"/>
      <c r="J73" s="77"/>
      <c r="K73" s="77"/>
    </row>
    <row r="74" spans="1:24">
      <c r="A74" s="63"/>
      <c r="B74" s="1"/>
      <c r="C74" s="9"/>
      <c r="D74" s="9"/>
      <c r="E74" s="9"/>
      <c r="F74" s="9"/>
      <c r="G74" s="9"/>
      <c r="H74" s="9"/>
      <c r="I74" s="9"/>
      <c r="J74" s="77"/>
      <c r="K74" s="77"/>
    </row>
    <row r="75" spans="1:24">
      <c r="A75" s="63"/>
      <c r="B75" s="1"/>
      <c r="C75" s="9"/>
      <c r="D75" s="9"/>
      <c r="E75" s="9"/>
      <c r="F75" s="9"/>
      <c r="G75" s="9"/>
      <c r="H75" s="9"/>
      <c r="I75" s="9"/>
      <c r="J75" s="77"/>
      <c r="K75" s="77"/>
    </row>
    <row r="76" spans="1:24">
      <c r="A76" s="63"/>
      <c r="B76" s="1"/>
      <c r="C76" s="9"/>
      <c r="D76" s="9"/>
      <c r="E76" s="9"/>
      <c r="F76" s="9"/>
      <c r="G76" s="9"/>
      <c r="H76" s="9"/>
      <c r="I76" s="9"/>
      <c r="J76" s="77"/>
      <c r="K76" s="77"/>
    </row>
    <row r="77" spans="1:24">
      <c r="A77" s="63"/>
      <c r="B77" s="1"/>
      <c r="C77" s="9"/>
      <c r="D77" s="9"/>
      <c r="E77" s="9"/>
      <c r="F77" s="9"/>
      <c r="G77" s="9"/>
      <c r="H77" s="9"/>
      <c r="I77" s="9"/>
      <c r="J77" s="77"/>
      <c r="K77" s="77"/>
    </row>
    <row r="78" spans="1:24">
      <c r="A78" s="63"/>
      <c r="B78" s="1"/>
      <c r="C78" s="9"/>
      <c r="D78" s="9"/>
      <c r="E78" s="9"/>
      <c r="F78" s="9"/>
      <c r="G78" s="9"/>
      <c r="H78" s="9"/>
      <c r="I78" s="9"/>
      <c r="J78" s="77"/>
      <c r="K78" s="77"/>
    </row>
    <row r="79" spans="1:24">
      <c r="A79" s="63"/>
      <c r="B79" s="1"/>
      <c r="C79" s="9"/>
      <c r="D79" s="9"/>
      <c r="E79" s="9"/>
      <c r="F79" s="9"/>
      <c r="G79" s="9"/>
      <c r="H79" s="9"/>
      <c r="I79" s="9"/>
      <c r="J79" s="77"/>
      <c r="K79" s="77"/>
    </row>
    <row r="80" spans="1:24">
      <c r="A80" s="63"/>
      <c r="B80" s="1"/>
      <c r="C80" s="9"/>
      <c r="D80" s="9"/>
      <c r="E80" s="9"/>
      <c r="F80" s="9"/>
      <c r="G80" s="9"/>
      <c r="H80" s="9"/>
      <c r="I80" s="9"/>
      <c r="J80" s="77"/>
      <c r="K80" s="77"/>
    </row>
    <row r="81" spans="1:11">
      <c r="A81" s="63"/>
      <c r="B81" s="1"/>
      <c r="C81" s="9"/>
      <c r="D81" s="9"/>
      <c r="E81" s="9"/>
      <c r="F81" s="9"/>
      <c r="G81" s="9"/>
      <c r="H81" s="9"/>
      <c r="I81" s="9"/>
      <c r="J81" s="77"/>
      <c r="K81" s="77"/>
    </row>
    <row r="82" spans="1:11">
      <c r="A82" s="63"/>
      <c r="B82" s="1"/>
      <c r="C82" s="9"/>
      <c r="D82" s="9"/>
      <c r="E82" s="9"/>
      <c r="F82" s="9"/>
      <c r="G82" s="9"/>
      <c r="H82" s="9"/>
      <c r="I82" s="9"/>
      <c r="J82" s="77"/>
      <c r="K82" s="77"/>
    </row>
    <row r="83" spans="1:11">
      <c r="A83" s="63"/>
      <c r="B83" s="1"/>
      <c r="C83" s="9"/>
      <c r="D83" s="9"/>
      <c r="E83" s="9"/>
      <c r="F83" s="9"/>
      <c r="G83" s="9"/>
      <c r="H83" s="9"/>
      <c r="I83" s="9"/>
      <c r="J83" s="77"/>
      <c r="K83" s="77"/>
    </row>
    <row r="84" spans="1:11">
      <c r="A84" s="63"/>
      <c r="B84" s="1"/>
      <c r="C84" s="9"/>
      <c r="D84" s="9"/>
      <c r="E84" s="9"/>
      <c r="F84" s="9"/>
      <c r="G84" s="9"/>
      <c r="H84" s="9"/>
      <c r="I84" s="9"/>
      <c r="J84" s="77"/>
      <c r="K84" s="77"/>
    </row>
    <row r="85" spans="1:11">
      <c r="A85" s="63"/>
      <c r="B85" s="1"/>
      <c r="C85" s="9"/>
      <c r="D85" s="9"/>
      <c r="E85" s="9"/>
      <c r="F85" s="9"/>
      <c r="G85" s="9"/>
      <c r="H85" s="9"/>
      <c r="I85" s="9"/>
      <c r="J85" s="77"/>
      <c r="K85" s="77"/>
    </row>
    <row r="86" spans="1:11">
      <c r="A86" s="63"/>
      <c r="B86" s="1"/>
      <c r="C86" s="9"/>
      <c r="D86" s="9"/>
      <c r="E86" s="9"/>
      <c r="F86" s="9"/>
      <c r="G86" s="9"/>
      <c r="H86" s="9"/>
      <c r="I86" s="9"/>
      <c r="J86" s="77"/>
      <c r="K86" s="77"/>
    </row>
    <row r="87" spans="1:11">
      <c r="A87" s="63"/>
      <c r="B87" s="1"/>
      <c r="C87" s="9"/>
      <c r="D87" s="9"/>
      <c r="E87" s="9"/>
      <c r="F87" s="9"/>
      <c r="G87" s="9"/>
      <c r="H87" s="9"/>
      <c r="I87" s="9"/>
      <c r="J87" s="77"/>
      <c r="K87" s="77"/>
    </row>
    <row r="88" spans="1:11">
      <c r="A88" s="63"/>
      <c r="B88" s="1"/>
      <c r="C88" s="9"/>
      <c r="D88" s="9"/>
      <c r="E88" s="9"/>
      <c r="F88" s="9"/>
      <c r="G88" s="9"/>
      <c r="H88" s="9"/>
      <c r="I88" s="9"/>
      <c r="J88" s="77"/>
      <c r="K88" s="77"/>
    </row>
    <row r="89" spans="1:11">
      <c r="A89" s="63"/>
      <c r="B89" s="1"/>
      <c r="C89" s="9"/>
      <c r="D89" s="9"/>
      <c r="E89" s="9"/>
      <c r="F89" s="9"/>
      <c r="G89" s="9"/>
      <c r="H89" s="9"/>
      <c r="I89" s="9"/>
      <c r="J89" s="77"/>
      <c r="K89" s="77"/>
    </row>
    <row r="90" spans="1:11">
      <c r="A90" s="63"/>
      <c r="B90" s="1"/>
      <c r="C90" s="9"/>
      <c r="D90" s="9"/>
      <c r="E90" s="9"/>
      <c r="F90" s="9"/>
      <c r="G90" s="9"/>
      <c r="H90" s="9"/>
      <c r="I90" s="9"/>
      <c r="J90" s="77"/>
      <c r="K90" s="77"/>
    </row>
    <row r="91" spans="1:11">
      <c r="A91" s="63"/>
      <c r="B91" s="1"/>
      <c r="C91" s="9"/>
      <c r="D91" s="9"/>
      <c r="E91" s="9"/>
      <c r="F91" s="9"/>
      <c r="G91" s="9"/>
      <c r="H91" s="9"/>
      <c r="I91" s="9"/>
      <c r="J91" s="77"/>
      <c r="K91" s="77"/>
    </row>
    <row r="92" spans="1:11">
      <c r="A92" s="63"/>
      <c r="B92" s="1"/>
      <c r="C92" s="9"/>
      <c r="D92" s="9"/>
      <c r="E92" s="9"/>
      <c r="F92" s="9"/>
      <c r="G92" s="9"/>
      <c r="H92" s="9"/>
      <c r="I92" s="9"/>
      <c r="J92" s="77"/>
      <c r="K92" s="77"/>
    </row>
    <row r="93" spans="1:11">
      <c r="A93" s="63"/>
      <c r="B93" s="1"/>
      <c r="C93" s="9"/>
      <c r="D93" s="9"/>
      <c r="E93" s="9"/>
      <c r="F93" s="9"/>
      <c r="G93" s="9"/>
      <c r="H93" s="9"/>
      <c r="I93" s="9"/>
      <c r="J93" s="77"/>
      <c r="K93" s="77"/>
    </row>
    <row r="94" spans="1:11">
      <c r="A94" s="63"/>
      <c r="B94" s="1"/>
      <c r="C94" s="9"/>
      <c r="D94" s="9"/>
      <c r="E94" s="9"/>
      <c r="F94" s="9"/>
      <c r="G94" s="9"/>
      <c r="H94" s="9"/>
      <c r="I94" s="9"/>
      <c r="J94" s="77"/>
      <c r="K94" s="77"/>
    </row>
    <row r="95" spans="1:11">
      <c r="A95" s="63"/>
      <c r="B95" s="1"/>
      <c r="C95" s="9"/>
      <c r="D95" s="9"/>
      <c r="E95" s="9"/>
      <c r="F95" s="9"/>
      <c r="G95" s="9"/>
      <c r="H95" s="9"/>
      <c r="I95" s="9"/>
      <c r="J95" s="77"/>
      <c r="K95" s="77"/>
    </row>
    <row r="96" spans="1:11">
      <c r="A96" s="63"/>
      <c r="B96" s="2"/>
      <c r="C96" s="9"/>
      <c r="D96" s="9"/>
      <c r="E96" s="9"/>
      <c r="F96" s="9"/>
      <c r="G96" s="9"/>
      <c r="H96" s="9"/>
      <c r="I96" s="9"/>
      <c r="J96" s="77"/>
      <c r="K96" s="77"/>
    </row>
    <row r="97" spans="1:11">
      <c r="A97" s="63"/>
      <c r="B97" s="2"/>
      <c r="C97" s="9"/>
      <c r="D97" s="9"/>
      <c r="E97" s="9"/>
      <c r="F97" s="9"/>
      <c r="G97" s="9"/>
      <c r="H97" s="9"/>
      <c r="I97" s="9"/>
      <c r="J97" s="77"/>
      <c r="K97" s="77"/>
    </row>
    <row r="98" spans="1:11">
      <c r="A98" s="63"/>
      <c r="B98" s="2"/>
      <c r="C98" s="9"/>
      <c r="D98" s="9"/>
      <c r="E98" s="9"/>
      <c r="F98" s="9"/>
      <c r="G98" s="9"/>
      <c r="H98" s="9"/>
      <c r="I98" s="9"/>
      <c r="J98" s="77"/>
      <c r="K98" s="77"/>
    </row>
    <row r="99" spans="1:11">
      <c r="A99" s="63"/>
      <c r="B99" s="2"/>
      <c r="C99" s="9"/>
      <c r="D99" s="9"/>
      <c r="E99" s="9"/>
      <c r="F99" s="9"/>
      <c r="G99" s="9"/>
      <c r="H99" s="9"/>
      <c r="I99" s="9"/>
      <c r="J99" s="77"/>
      <c r="K99" s="77"/>
    </row>
    <row r="100" spans="1:11">
      <c r="A100" s="63"/>
      <c r="B100" s="1"/>
      <c r="C100" s="9"/>
      <c r="D100" s="9"/>
      <c r="E100" s="9"/>
      <c r="F100" s="9"/>
      <c r="G100" s="9"/>
      <c r="H100" s="9"/>
      <c r="I100" s="9"/>
      <c r="J100" s="77"/>
      <c r="K100" s="77"/>
    </row>
    <row r="101" spans="1:11">
      <c r="A101" s="63"/>
      <c r="B101" s="1"/>
      <c r="C101" s="9"/>
      <c r="D101" s="9"/>
      <c r="E101" s="9"/>
      <c r="F101" s="9"/>
      <c r="G101" s="9"/>
      <c r="H101" s="9"/>
      <c r="I101" s="9"/>
      <c r="J101" s="77"/>
      <c r="K101" s="77"/>
    </row>
    <row r="102" spans="1:11">
      <c r="A102" s="63"/>
      <c r="B102" s="1"/>
      <c r="C102" s="9"/>
      <c r="D102" s="9"/>
      <c r="E102" s="9"/>
      <c r="F102" s="9"/>
      <c r="G102" s="9"/>
      <c r="H102" s="9"/>
      <c r="I102" s="9"/>
      <c r="J102" s="77"/>
      <c r="K102" s="77"/>
    </row>
    <row r="103" spans="1:11">
      <c r="A103" s="63"/>
      <c r="B103" s="1"/>
      <c r="C103" s="9"/>
      <c r="D103" s="9"/>
      <c r="E103" s="9"/>
      <c r="F103" s="9"/>
      <c r="G103" s="9"/>
      <c r="H103" s="9"/>
      <c r="I103" s="9"/>
      <c r="J103" s="77"/>
      <c r="K103" s="77"/>
    </row>
    <row r="104" spans="1:11">
      <c r="A104" s="63"/>
      <c r="B104" s="1"/>
      <c r="C104" s="9"/>
      <c r="D104" s="9"/>
      <c r="E104" s="9"/>
      <c r="F104" s="9"/>
      <c r="G104" s="9"/>
      <c r="H104" s="9"/>
      <c r="I104" s="9"/>
      <c r="J104" s="77"/>
      <c r="K104" s="77"/>
    </row>
    <row r="105" spans="1:11">
      <c r="A105" s="63"/>
      <c r="B105" s="1"/>
      <c r="C105" s="9"/>
      <c r="D105" s="9"/>
      <c r="E105" s="9"/>
      <c r="F105" s="9"/>
      <c r="G105" s="9"/>
      <c r="H105" s="9"/>
      <c r="I105" s="9"/>
      <c r="J105" s="77"/>
      <c r="K105" s="77"/>
    </row>
    <row r="106" spans="1:11">
      <c r="A106" s="63"/>
      <c r="B106" s="1"/>
      <c r="C106" s="9"/>
      <c r="D106" s="9"/>
      <c r="E106" s="9"/>
      <c r="F106" s="9"/>
      <c r="G106" s="9"/>
      <c r="H106" s="9"/>
      <c r="I106" s="9"/>
      <c r="J106" s="77"/>
      <c r="K106" s="77"/>
    </row>
    <row r="107" spans="1:11">
      <c r="A107" s="63"/>
      <c r="B107" s="1"/>
      <c r="C107" s="9"/>
      <c r="D107" s="9"/>
      <c r="E107" s="9"/>
      <c r="F107" s="9"/>
      <c r="G107" s="9"/>
      <c r="H107" s="9"/>
      <c r="I107" s="9"/>
      <c r="J107" s="77"/>
      <c r="K107" s="77"/>
    </row>
    <row r="108" spans="1:11">
      <c r="A108" s="63"/>
      <c r="B108" s="1"/>
      <c r="C108" s="9"/>
      <c r="D108" s="9"/>
      <c r="E108" s="9"/>
      <c r="F108" s="9"/>
      <c r="G108" s="9"/>
      <c r="H108" s="9"/>
      <c r="I108" s="9"/>
      <c r="J108" s="77"/>
      <c r="K108" s="77"/>
    </row>
    <row r="109" spans="1:11">
      <c r="A109" s="63"/>
      <c r="B109" s="1"/>
      <c r="C109" s="9"/>
      <c r="D109" s="9"/>
      <c r="E109" s="9"/>
      <c r="F109" s="9"/>
      <c r="G109" s="9"/>
      <c r="H109" s="9"/>
      <c r="I109" s="9"/>
      <c r="J109" s="77"/>
      <c r="K109" s="77"/>
    </row>
    <row r="110" spans="1:11">
      <c r="A110" s="63"/>
      <c r="B110" s="1"/>
      <c r="C110" s="9"/>
      <c r="D110" s="9"/>
      <c r="E110" s="9"/>
      <c r="F110" s="9"/>
      <c r="G110" s="9"/>
      <c r="H110" s="9"/>
      <c r="I110" s="9"/>
      <c r="J110" s="77"/>
      <c r="K110" s="77"/>
    </row>
    <row r="111" spans="1:11">
      <c r="A111" s="63"/>
      <c r="B111" s="1"/>
      <c r="C111" s="9"/>
      <c r="D111" s="9"/>
      <c r="E111" s="9"/>
      <c r="F111" s="9"/>
      <c r="G111" s="9"/>
      <c r="H111" s="9"/>
      <c r="I111" s="9"/>
      <c r="J111" s="77"/>
      <c r="K111" s="77"/>
    </row>
    <row r="112" spans="1:11">
      <c r="A112" s="63"/>
      <c r="B112" s="1"/>
      <c r="C112" s="9"/>
      <c r="D112" s="9"/>
      <c r="E112" s="9"/>
      <c r="F112" s="9"/>
      <c r="G112" s="9"/>
      <c r="H112" s="9"/>
      <c r="I112" s="9"/>
      <c r="J112" s="77"/>
      <c r="K112" s="77"/>
    </row>
    <row r="113" spans="1:20">
      <c r="A113" s="63"/>
      <c r="B113" s="1"/>
      <c r="C113" s="9"/>
      <c r="D113" s="9"/>
      <c r="E113" s="9"/>
      <c r="F113" s="9"/>
      <c r="G113" s="9"/>
      <c r="H113" s="9"/>
      <c r="I113" s="9"/>
      <c r="J113" s="77"/>
      <c r="K113" s="77"/>
    </row>
    <row r="114" spans="1:20">
      <c r="A114" s="63"/>
      <c r="B114" s="1"/>
      <c r="C114" s="9"/>
      <c r="D114" s="9"/>
      <c r="E114" s="9"/>
      <c r="F114" s="9"/>
      <c r="G114" s="9"/>
      <c r="H114" s="9"/>
      <c r="I114" s="9"/>
      <c r="J114" s="77"/>
      <c r="K114" s="77"/>
    </row>
    <row r="115" spans="1:20">
      <c r="A115" s="63"/>
      <c r="B115" s="1"/>
      <c r="C115" s="9"/>
      <c r="D115" s="9"/>
      <c r="E115" s="9"/>
      <c r="F115" s="9"/>
      <c r="G115" s="9"/>
      <c r="H115" s="9"/>
      <c r="I115" s="9"/>
      <c r="J115" s="77"/>
      <c r="K115" s="77"/>
    </row>
    <row r="116" spans="1:20">
      <c r="A116" s="63"/>
      <c r="B116" s="1"/>
      <c r="C116" s="9"/>
      <c r="D116" s="9"/>
      <c r="E116" s="9"/>
      <c r="F116" s="9"/>
      <c r="G116" s="9"/>
      <c r="H116" s="9"/>
      <c r="I116" s="9"/>
      <c r="J116" s="77"/>
      <c r="K116" s="77"/>
    </row>
    <row r="117" spans="1:20">
      <c r="A117" s="63"/>
      <c r="B117" s="1"/>
      <c r="C117" s="9"/>
      <c r="D117" s="9"/>
      <c r="E117" s="9"/>
      <c r="F117" s="9"/>
      <c r="G117" s="9"/>
      <c r="H117" s="9"/>
      <c r="I117" s="9"/>
      <c r="J117" s="77"/>
      <c r="K117" s="77"/>
    </row>
    <row r="118" spans="1:20">
      <c r="A118" s="63"/>
      <c r="B118" s="1"/>
      <c r="C118" s="9"/>
      <c r="D118" s="9"/>
      <c r="E118" s="9"/>
      <c r="F118" s="9"/>
      <c r="G118" s="9"/>
      <c r="H118" s="9"/>
      <c r="I118" s="9"/>
      <c r="J118" s="77"/>
      <c r="K118" s="77"/>
    </row>
    <row r="119" spans="1:20">
      <c r="A119" s="63"/>
      <c r="B119" s="1"/>
      <c r="C119" s="9"/>
      <c r="D119" s="9"/>
      <c r="E119" s="9"/>
      <c r="F119" s="9"/>
      <c r="G119" s="9"/>
      <c r="H119" s="9"/>
      <c r="I119" s="9"/>
      <c r="J119" s="77"/>
      <c r="K119" s="77"/>
    </row>
    <row r="120" spans="1:20">
      <c r="A120" s="63"/>
      <c r="B120" s="1"/>
      <c r="C120" s="9"/>
      <c r="D120" s="9"/>
      <c r="E120" s="9"/>
      <c r="F120" s="9"/>
      <c r="G120" s="9"/>
      <c r="H120" s="9"/>
      <c r="I120" s="9"/>
      <c r="J120" s="77"/>
      <c r="K120" s="77"/>
    </row>
    <row r="121" spans="1:20">
      <c r="A121" s="63"/>
      <c r="B121" s="1"/>
      <c r="C121" s="9"/>
      <c r="D121" s="9"/>
      <c r="E121" s="9"/>
      <c r="F121" s="9"/>
      <c r="G121" s="9"/>
      <c r="H121" s="9"/>
      <c r="I121" s="9"/>
      <c r="J121" s="77"/>
      <c r="K121" s="77"/>
    </row>
    <row r="122" spans="1:20">
      <c r="A122" s="63"/>
      <c r="B122" s="1"/>
      <c r="C122" s="9"/>
      <c r="D122" s="9"/>
      <c r="E122" s="9"/>
      <c r="F122" s="9"/>
      <c r="G122" s="9"/>
      <c r="H122" s="9"/>
      <c r="I122" s="9"/>
      <c r="J122" s="77"/>
      <c r="K122" s="77"/>
    </row>
    <row r="123" spans="1:20" ht="14.25" customHeight="1">
      <c r="A123" s="63"/>
      <c r="B123" s="1"/>
      <c r="C123" s="9"/>
      <c r="D123" s="9"/>
      <c r="E123" s="9"/>
      <c r="F123" s="9"/>
      <c r="G123" s="9"/>
      <c r="H123" s="9"/>
      <c r="I123" s="9"/>
      <c r="J123" s="77"/>
      <c r="K123" s="77"/>
      <c r="L123" s="9"/>
      <c r="M123" s="9"/>
      <c r="N123" s="9"/>
      <c r="O123" s="9"/>
      <c r="P123" s="9"/>
      <c r="Q123" s="9"/>
      <c r="R123" s="9"/>
      <c r="S123" s="76"/>
      <c r="T123" s="76"/>
    </row>
    <row r="124" spans="1:20" ht="14.25" customHeight="1">
      <c r="A124" s="63"/>
      <c r="B124" s="1"/>
      <c r="C124" s="9"/>
      <c r="D124" s="9"/>
      <c r="E124" s="9"/>
      <c r="F124" s="9"/>
      <c r="G124" s="9"/>
      <c r="H124" s="9"/>
      <c r="I124" s="9"/>
      <c r="J124" s="77"/>
      <c r="K124" s="77"/>
    </row>
    <row r="125" spans="1:20" ht="14.25" customHeight="1">
      <c r="A125" s="63"/>
      <c r="B125" s="1"/>
      <c r="C125" s="9"/>
      <c r="D125" s="9"/>
      <c r="E125" s="9"/>
      <c r="F125" s="9"/>
      <c r="G125" s="9"/>
      <c r="H125" s="9"/>
      <c r="I125" s="9"/>
      <c r="J125" s="77"/>
      <c r="K125" s="77"/>
    </row>
    <row r="126" spans="1:20" ht="14.25" customHeight="1">
      <c r="A126" s="63"/>
      <c r="B126" s="1"/>
      <c r="C126" s="9"/>
      <c r="D126" s="9"/>
      <c r="E126" s="9"/>
      <c r="F126" s="9"/>
      <c r="G126" s="9"/>
      <c r="H126" s="9"/>
      <c r="I126" s="9"/>
      <c r="J126" s="77"/>
      <c r="K126" s="77"/>
    </row>
    <row r="127" spans="1:20" ht="14.25" customHeight="1">
      <c r="A127" s="63"/>
      <c r="B127" s="1"/>
      <c r="C127" s="9"/>
      <c r="D127" s="9"/>
      <c r="E127" s="9"/>
      <c r="F127" s="9"/>
      <c r="G127" s="9"/>
      <c r="H127" s="9"/>
      <c r="I127" s="9"/>
      <c r="J127" s="77"/>
      <c r="K127" s="77"/>
    </row>
    <row r="128" spans="1:20" ht="14.25" customHeight="1">
      <c r="A128" s="63"/>
      <c r="B128" s="1"/>
      <c r="C128" s="9"/>
      <c r="D128" s="9"/>
      <c r="E128" s="9"/>
      <c r="F128" s="9"/>
      <c r="G128" s="9"/>
      <c r="H128" s="9"/>
      <c r="I128" s="9"/>
      <c r="J128" s="77"/>
      <c r="K128" s="77"/>
    </row>
    <row r="129" spans="1:11" ht="14.25" customHeight="1">
      <c r="A129" s="63"/>
      <c r="B129" s="1"/>
      <c r="C129" s="9"/>
      <c r="D129" s="9"/>
      <c r="E129" s="9"/>
      <c r="F129" s="9"/>
      <c r="G129" s="9"/>
      <c r="H129" s="9"/>
      <c r="I129" s="9"/>
      <c r="J129" s="77"/>
      <c r="K129" s="77"/>
    </row>
    <row r="130" spans="1:11" ht="14.25" customHeight="1">
      <c r="A130" s="63"/>
      <c r="B130" s="1"/>
      <c r="C130" s="9"/>
      <c r="D130" s="9"/>
      <c r="E130" s="9"/>
      <c r="F130" s="9"/>
      <c r="G130" s="9"/>
      <c r="H130" s="9"/>
      <c r="I130" s="9"/>
      <c r="J130" s="77"/>
      <c r="K130" s="77"/>
    </row>
    <row r="131" spans="1:11" ht="14.25" customHeight="1">
      <c r="A131" s="63"/>
      <c r="B131" s="1"/>
      <c r="C131" s="9"/>
      <c r="D131" s="9"/>
      <c r="E131" s="9"/>
      <c r="F131" s="9"/>
      <c r="G131" s="9"/>
      <c r="H131" s="9"/>
      <c r="I131" s="9"/>
      <c r="J131" s="77"/>
      <c r="K131" s="77"/>
    </row>
    <row r="132" spans="1:11">
      <c r="A132" s="63"/>
      <c r="B132" s="1"/>
      <c r="C132" s="9"/>
      <c r="D132" s="9"/>
      <c r="E132" s="9"/>
      <c r="F132" s="9"/>
      <c r="G132" s="9"/>
      <c r="H132" s="9"/>
      <c r="I132" s="9"/>
      <c r="J132" s="77"/>
      <c r="K132" s="77"/>
    </row>
    <row r="133" spans="1:11">
      <c r="A133" s="63"/>
      <c r="B133" s="1"/>
      <c r="C133" s="9"/>
      <c r="D133" s="9"/>
      <c r="E133" s="9"/>
      <c r="F133" s="9"/>
      <c r="G133" s="9"/>
      <c r="H133" s="9"/>
      <c r="I133" s="9"/>
      <c r="J133" s="77"/>
      <c r="K133" s="77"/>
    </row>
    <row r="134" spans="1:11">
      <c r="A134" s="63"/>
      <c r="B134" s="1"/>
      <c r="C134" s="9"/>
      <c r="D134" s="9"/>
      <c r="E134" s="9"/>
      <c r="F134" s="9"/>
      <c r="G134" s="9"/>
      <c r="H134" s="9"/>
      <c r="I134" s="9"/>
      <c r="J134" s="77"/>
      <c r="K134" s="77"/>
    </row>
    <row r="135" spans="1:11">
      <c r="A135" s="63"/>
      <c r="B135" s="2"/>
      <c r="C135" s="9"/>
      <c r="D135" s="9"/>
      <c r="E135" s="9"/>
      <c r="F135" s="9"/>
      <c r="G135" s="9"/>
      <c r="H135" s="9"/>
      <c r="I135" s="9"/>
      <c r="J135" s="77"/>
      <c r="K135" s="77"/>
    </row>
    <row r="136" spans="1:11">
      <c r="A136" s="63"/>
      <c r="B136" s="2"/>
      <c r="C136" s="9"/>
      <c r="D136" s="9"/>
      <c r="E136" s="9"/>
      <c r="F136" s="9"/>
      <c r="G136" s="9"/>
      <c r="H136" s="9"/>
      <c r="I136" s="9"/>
      <c r="J136" s="77"/>
      <c r="K136" s="77"/>
    </row>
    <row r="137" spans="1:11">
      <c r="A137" s="63"/>
      <c r="B137" s="1"/>
      <c r="C137" s="9"/>
      <c r="D137" s="9"/>
      <c r="E137" s="9"/>
      <c r="F137" s="9"/>
      <c r="G137" s="9"/>
      <c r="H137" s="9"/>
      <c r="I137" s="9"/>
      <c r="J137" s="77"/>
      <c r="K137" s="77"/>
    </row>
    <row r="138" spans="1:11">
      <c r="A138" s="63"/>
      <c r="B138" s="1"/>
      <c r="C138" s="9"/>
      <c r="D138" s="9"/>
      <c r="E138" s="9"/>
      <c r="F138" s="9"/>
      <c r="G138" s="9"/>
      <c r="H138" s="9"/>
      <c r="I138" s="9"/>
      <c r="J138" s="77"/>
      <c r="K138" s="77"/>
    </row>
    <row r="139" spans="1:11">
      <c r="A139" s="63"/>
      <c r="B139" s="1"/>
      <c r="C139" s="9"/>
      <c r="D139" s="9"/>
      <c r="E139" s="9"/>
      <c r="F139" s="9"/>
      <c r="G139" s="9"/>
      <c r="H139" s="9"/>
      <c r="I139" s="9"/>
      <c r="J139" s="77"/>
      <c r="K139" s="77"/>
    </row>
    <row r="140" spans="1:11">
      <c r="A140" s="63"/>
      <c r="B140" s="1"/>
      <c r="C140" s="9"/>
      <c r="D140" s="9"/>
      <c r="E140" s="9"/>
      <c r="F140" s="9"/>
      <c r="G140" s="9"/>
      <c r="H140" s="9"/>
      <c r="I140" s="9"/>
      <c r="J140" s="77"/>
      <c r="K140" s="77"/>
    </row>
    <row r="141" spans="1:11">
      <c r="A141" s="63"/>
      <c r="B141" s="1"/>
      <c r="C141" s="9"/>
      <c r="D141" s="9"/>
      <c r="E141" s="9"/>
      <c r="F141" s="9"/>
      <c r="G141" s="9"/>
      <c r="H141" s="9"/>
      <c r="I141" s="9"/>
      <c r="J141" s="77"/>
      <c r="K141" s="77"/>
    </row>
    <row r="142" spans="1:11">
      <c r="A142" s="63"/>
      <c r="B142" s="1"/>
      <c r="C142" s="9"/>
      <c r="D142" s="9"/>
      <c r="E142" s="9"/>
      <c r="F142" s="9"/>
      <c r="G142" s="9"/>
      <c r="H142" s="9"/>
      <c r="I142" s="9"/>
      <c r="J142" s="77"/>
      <c r="K142" s="77"/>
    </row>
    <row r="143" spans="1:11">
      <c r="A143" s="63"/>
      <c r="B143" s="1"/>
      <c r="C143" s="9"/>
      <c r="D143" s="9"/>
      <c r="E143" s="9"/>
      <c r="F143" s="9"/>
      <c r="G143" s="9"/>
      <c r="H143" s="9"/>
      <c r="I143" s="9"/>
      <c r="J143" s="77"/>
      <c r="K143" s="77"/>
    </row>
    <row r="144" spans="1:11">
      <c r="A144" s="63"/>
      <c r="B144" s="1"/>
      <c r="C144" s="9"/>
      <c r="D144" s="9"/>
      <c r="E144" s="9"/>
      <c r="F144" s="9"/>
      <c r="G144" s="9"/>
      <c r="H144" s="9"/>
      <c r="I144" s="9"/>
      <c r="J144" s="77"/>
      <c r="K144" s="77"/>
    </row>
    <row r="145" spans="1:11">
      <c r="A145" s="63"/>
      <c r="B145" s="1"/>
      <c r="C145" s="9"/>
      <c r="D145" s="9"/>
      <c r="E145" s="9"/>
      <c r="F145" s="9"/>
      <c r="G145" s="9"/>
      <c r="H145" s="9"/>
      <c r="I145" s="9"/>
      <c r="J145" s="77"/>
      <c r="K145" s="77"/>
    </row>
    <row r="146" spans="1:11">
      <c r="A146" s="63"/>
      <c r="B146" s="1"/>
      <c r="C146" s="9"/>
      <c r="D146" s="9"/>
      <c r="E146" s="9"/>
      <c r="F146" s="9"/>
      <c r="G146" s="9"/>
      <c r="H146" s="9"/>
      <c r="I146" s="9"/>
      <c r="J146" s="77"/>
      <c r="K146" s="77"/>
    </row>
    <row r="147" spans="1:11">
      <c r="A147" s="63"/>
      <c r="B147" s="2"/>
      <c r="C147" s="9"/>
      <c r="D147" s="9"/>
      <c r="E147" s="9"/>
      <c r="F147" s="9"/>
      <c r="G147" s="9"/>
      <c r="H147" s="9"/>
      <c r="I147" s="9"/>
      <c r="J147" s="77"/>
      <c r="K147" s="77"/>
    </row>
    <row r="148" spans="1:11">
      <c r="A148" s="63"/>
      <c r="B148" s="1"/>
      <c r="C148" s="9"/>
      <c r="D148" s="9"/>
      <c r="E148" s="9"/>
      <c r="F148" s="9"/>
      <c r="G148" s="9"/>
      <c r="H148" s="9"/>
      <c r="I148" s="9"/>
      <c r="J148" s="77"/>
      <c r="K148" s="77"/>
    </row>
    <row r="149" spans="1:11">
      <c r="A149" s="63"/>
      <c r="B149" s="2"/>
      <c r="C149" s="9"/>
      <c r="D149" s="9"/>
      <c r="E149" s="9"/>
      <c r="F149" s="9"/>
      <c r="G149" s="9"/>
      <c r="H149" s="9"/>
      <c r="I149" s="9"/>
      <c r="J149" s="77"/>
      <c r="K149" s="77"/>
    </row>
    <row r="150" spans="1:11">
      <c r="A150" s="63"/>
      <c r="B150" s="1"/>
      <c r="C150" s="9"/>
      <c r="D150" s="9"/>
      <c r="E150" s="9"/>
      <c r="F150" s="9"/>
      <c r="G150" s="9"/>
      <c r="H150" s="9"/>
      <c r="I150" s="9"/>
      <c r="J150" s="77"/>
      <c r="K150" s="77"/>
    </row>
    <row r="151" spans="1:11">
      <c r="A151" s="63"/>
      <c r="B151" s="1"/>
      <c r="C151" s="9"/>
      <c r="D151" s="9"/>
      <c r="E151" s="9"/>
      <c r="F151" s="9"/>
      <c r="G151" s="9"/>
      <c r="H151" s="9"/>
      <c r="I151" s="9"/>
      <c r="J151" s="77"/>
      <c r="K151" s="77"/>
    </row>
    <row r="152" spans="1:11">
      <c r="A152" s="63"/>
      <c r="B152" s="2"/>
      <c r="C152" s="9"/>
      <c r="D152" s="9"/>
      <c r="E152" s="9"/>
      <c r="F152" s="9"/>
      <c r="G152" s="9"/>
      <c r="H152" s="9"/>
      <c r="I152" s="9"/>
      <c r="J152" s="77"/>
      <c r="K152" s="77"/>
    </row>
    <row r="153" spans="1:11" ht="15" customHeight="1">
      <c r="A153" s="63"/>
      <c r="B153" s="2"/>
      <c r="C153" s="9"/>
      <c r="D153" s="9"/>
      <c r="E153" s="9"/>
      <c r="F153" s="9"/>
      <c r="G153" s="9"/>
      <c r="H153" s="9"/>
      <c r="I153" s="9"/>
      <c r="J153" s="77"/>
      <c r="K153" s="77"/>
    </row>
    <row r="154" spans="1:11" ht="15" customHeight="1">
      <c r="A154" s="63"/>
      <c r="B154" s="2"/>
      <c r="C154" s="9"/>
      <c r="D154" s="9"/>
      <c r="E154" s="9"/>
      <c r="F154" s="9"/>
      <c r="G154" s="9"/>
      <c r="H154" s="9"/>
      <c r="I154" s="9"/>
      <c r="J154" s="77"/>
      <c r="K154" s="77"/>
    </row>
    <row r="155" spans="1:11">
      <c r="A155" s="63"/>
      <c r="B155" s="1"/>
      <c r="C155" s="9"/>
      <c r="D155" s="9"/>
      <c r="E155" s="9"/>
      <c r="F155" s="9"/>
      <c r="G155" s="9"/>
      <c r="H155" s="9"/>
      <c r="I155" s="9"/>
      <c r="J155" s="77"/>
      <c r="K155" s="77"/>
    </row>
    <row r="156" spans="1:11">
      <c r="A156" s="63"/>
      <c r="B156" s="1"/>
      <c r="C156" s="9"/>
      <c r="D156" s="9"/>
      <c r="E156" s="9"/>
      <c r="F156" s="9"/>
      <c r="G156" s="9"/>
      <c r="H156" s="9"/>
      <c r="I156" s="9"/>
      <c r="J156" s="77"/>
      <c r="K156" s="77"/>
    </row>
    <row r="157" spans="1:11">
      <c r="A157" s="63"/>
      <c r="B157" s="1"/>
      <c r="C157" s="9"/>
      <c r="D157" s="9"/>
      <c r="E157" s="9"/>
      <c r="F157" s="9"/>
      <c r="G157" s="9"/>
      <c r="H157" s="9"/>
      <c r="I157" s="9"/>
      <c r="J157" s="77"/>
      <c r="K157" s="77"/>
    </row>
    <row r="158" spans="1:11">
      <c r="A158" s="63"/>
      <c r="B158" s="1"/>
      <c r="C158" s="9"/>
      <c r="D158" s="9"/>
      <c r="E158" s="9"/>
      <c r="F158" s="9"/>
      <c r="G158" s="9"/>
      <c r="H158" s="9"/>
      <c r="I158" s="9"/>
      <c r="J158" s="77"/>
      <c r="K158" s="77"/>
    </row>
    <row r="159" spans="1:11">
      <c r="A159" s="63"/>
      <c r="B159" s="1"/>
      <c r="C159" s="9"/>
      <c r="D159" s="9"/>
      <c r="E159" s="9"/>
      <c r="F159" s="9"/>
      <c r="G159" s="9"/>
      <c r="H159" s="9"/>
      <c r="I159" s="9"/>
      <c r="J159" s="77"/>
      <c r="K159" s="77"/>
    </row>
    <row r="160" spans="1:11">
      <c r="A160" s="63"/>
      <c r="B160" s="1"/>
      <c r="C160" s="9"/>
      <c r="D160" s="9"/>
      <c r="E160" s="9"/>
      <c r="F160" s="9"/>
      <c r="G160" s="9"/>
      <c r="H160" s="9"/>
      <c r="I160" s="9"/>
      <c r="J160" s="77"/>
      <c r="K160" s="77"/>
    </row>
    <row r="161" spans="1:11">
      <c r="A161" s="63"/>
      <c r="B161" s="1"/>
      <c r="C161" s="9"/>
      <c r="D161" s="9"/>
      <c r="E161" s="9"/>
      <c r="F161" s="9"/>
      <c r="G161" s="9"/>
      <c r="H161" s="9"/>
      <c r="I161" s="9"/>
      <c r="J161" s="77"/>
      <c r="K161" s="77"/>
    </row>
    <row r="162" spans="1:11">
      <c r="A162" s="63"/>
      <c r="B162" s="1"/>
      <c r="C162" s="9"/>
      <c r="D162" s="9"/>
      <c r="E162" s="9"/>
      <c r="F162" s="9"/>
      <c r="G162" s="9"/>
      <c r="H162" s="9"/>
      <c r="I162" s="9"/>
      <c r="J162" s="77"/>
      <c r="K162" s="77"/>
    </row>
    <row r="163" spans="1:11">
      <c r="A163" s="63"/>
      <c r="B163" s="1"/>
      <c r="C163" s="9"/>
      <c r="D163" s="9"/>
      <c r="E163" s="9"/>
      <c r="F163" s="9"/>
      <c r="G163" s="9"/>
      <c r="H163" s="9"/>
      <c r="I163" s="9"/>
      <c r="J163" s="77"/>
      <c r="K163" s="77"/>
    </row>
    <row r="164" spans="1:11">
      <c r="A164" s="63"/>
      <c r="B164" s="1"/>
      <c r="C164" s="9"/>
      <c r="D164" s="9"/>
      <c r="E164" s="9"/>
      <c r="F164" s="9"/>
      <c r="G164" s="9"/>
      <c r="H164" s="9"/>
      <c r="I164" s="9"/>
      <c r="J164" s="77"/>
      <c r="K164" s="77"/>
    </row>
    <row r="165" spans="1:11">
      <c r="A165" s="63"/>
      <c r="B165" s="1"/>
      <c r="C165" s="9"/>
      <c r="D165" s="9"/>
      <c r="E165" s="9"/>
      <c r="F165" s="9"/>
      <c r="G165" s="9"/>
      <c r="H165" s="9"/>
      <c r="I165" s="9"/>
      <c r="J165" s="77"/>
      <c r="K165" s="77"/>
    </row>
    <row r="166" spans="1:11">
      <c r="A166" s="63"/>
      <c r="B166" s="1"/>
      <c r="C166" s="9"/>
      <c r="D166" s="9"/>
      <c r="E166" s="9"/>
      <c r="F166" s="9"/>
      <c r="G166" s="9"/>
      <c r="H166" s="9"/>
      <c r="I166" s="9"/>
      <c r="J166" s="77"/>
      <c r="K166" s="77"/>
    </row>
    <row r="167" spans="1:11">
      <c r="A167" s="63"/>
      <c r="B167" s="1"/>
      <c r="C167" s="9"/>
      <c r="D167" s="9"/>
      <c r="E167" s="9"/>
      <c r="F167" s="9"/>
      <c r="G167" s="9"/>
      <c r="H167" s="9"/>
      <c r="I167" s="9"/>
      <c r="J167" s="77"/>
      <c r="K167" s="77"/>
    </row>
    <row r="168" spans="1:11" ht="15" customHeight="1">
      <c r="A168" s="63"/>
      <c r="B168" s="1"/>
      <c r="C168" s="9"/>
      <c r="D168" s="9"/>
      <c r="E168" s="9"/>
      <c r="F168" s="9"/>
      <c r="G168" s="9"/>
      <c r="H168" s="9"/>
      <c r="I168" s="9"/>
      <c r="J168" s="77"/>
      <c r="K168" s="77"/>
    </row>
    <row r="169" spans="1:11" ht="35.25" customHeight="1">
      <c r="A169" s="63"/>
      <c r="B169" s="1"/>
      <c r="C169" s="9"/>
      <c r="D169" s="9"/>
      <c r="E169" s="9"/>
      <c r="F169" s="9"/>
      <c r="G169" s="9"/>
      <c r="H169" s="9"/>
      <c r="I169" s="9"/>
      <c r="J169" s="77"/>
      <c r="K169" s="77"/>
    </row>
    <row r="170" spans="1:11">
      <c r="A170" s="63"/>
      <c r="B170" s="1"/>
      <c r="C170" s="9"/>
      <c r="D170" s="9"/>
      <c r="E170" s="9"/>
      <c r="F170" s="9"/>
      <c r="G170" s="9"/>
      <c r="H170" s="9"/>
      <c r="I170" s="9"/>
      <c r="J170" s="77"/>
      <c r="K170" s="77"/>
    </row>
    <row r="171" spans="1:11">
      <c r="A171" s="63"/>
      <c r="B171" s="1"/>
      <c r="C171" s="9"/>
      <c r="D171" s="9"/>
      <c r="E171" s="9"/>
      <c r="F171" s="9"/>
      <c r="G171" s="9"/>
      <c r="H171" s="9"/>
      <c r="I171" s="9"/>
      <c r="J171" s="77"/>
      <c r="K171" s="77"/>
    </row>
    <row r="172" spans="1:11">
      <c r="A172" s="63"/>
      <c r="B172" s="1"/>
      <c r="C172" s="9"/>
      <c r="D172" s="9"/>
      <c r="E172" s="9"/>
      <c r="F172" s="9"/>
      <c r="G172" s="9"/>
      <c r="H172" s="9"/>
      <c r="I172" s="9"/>
      <c r="J172" s="77"/>
      <c r="K172" s="77"/>
    </row>
    <row r="173" spans="1:11">
      <c r="A173" s="63"/>
      <c r="B173" s="1"/>
      <c r="C173" s="9"/>
      <c r="D173" s="9"/>
      <c r="E173" s="9"/>
      <c r="F173" s="9"/>
      <c r="G173" s="9"/>
      <c r="H173" s="9"/>
      <c r="I173" s="9"/>
      <c r="J173" s="77"/>
      <c r="K173" s="77"/>
    </row>
    <row r="174" spans="1:11">
      <c r="A174" s="63"/>
      <c r="B174" s="1"/>
      <c r="C174" s="9"/>
      <c r="D174" s="9"/>
      <c r="E174" s="9"/>
      <c r="F174" s="9"/>
      <c r="G174" s="9"/>
      <c r="H174" s="9"/>
      <c r="I174" s="9"/>
      <c r="J174" s="77"/>
      <c r="K174" s="77"/>
    </row>
    <row r="175" spans="1:11">
      <c r="A175" s="63"/>
      <c r="B175" s="1"/>
      <c r="C175" s="9"/>
      <c r="D175" s="9"/>
      <c r="E175" s="9"/>
      <c r="F175" s="9"/>
      <c r="G175" s="9"/>
      <c r="H175" s="9"/>
      <c r="I175" s="9"/>
      <c r="J175" s="77"/>
      <c r="K175" s="77"/>
    </row>
    <row r="176" spans="1:11">
      <c r="A176" s="63"/>
      <c r="B176" s="1"/>
      <c r="C176" s="9"/>
      <c r="D176" s="9"/>
      <c r="E176" s="9"/>
      <c r="F176" s="9"/>
      <c r="G176" s="9"/>
      <c r="H176" s="9"/>
      <c r="I176" s="9"/>
      <c r="J176" s="77"/>
      <c r="K176" s="77"/>
    </row>
    <row r="177" spans="1:20">
      <c r="A177" s="63"/>
      <c r="B177" s="1"/>
      <c r="C177" s="9"/>
      <c r="D177" s="9"/>
      <c r="E177" s="9"/>
      <c r="F177" s="9"/>
      <c r="G177" s="9"/>
      <c r="H177" s="9"/>
      <c r="I177" s="9"/>
      <c r="J177" s="77"/>
      <c r="K177" s="77"/>
    </row>
    <row r="178" spans="1:20">
      <c r="A178" s="63"/>
      <c r="B178" s="1"/>
      <c r="C178" s="9"/>
      <c r="D178" s="9"/>
      <c r="E178" s="9"/>
      <c r="F178" s="9"/>
      <c r="G178" s="9"/>
      <c r="H178" s="9"/>
      <c r="I178" s="9"/>
      <c r="J178" s="77"/>
      <c r="K178" s="77"/>
    </row>
    <row r="179" spans="1:20">
      <c r="A179" s="63"/>
      <c r="B179" s="2"/>
      <c r="C179" s="9"/>
      <c r="D179" s="9"/>
      <c r="E179" s="9"/>
      <c r="F179" s="9"/>
      <c r="G179" s="9"/>
      <c r="H179" s="9"/>
      <c r="I179" s="9"/>
      <c r="J179" s="77"/>
      <c r="K179" s="77"/>
    </row>
    <row r="180" spans="1:20">
      <c r="A180" s="63"/>
      <c r="B180" s="1"/>
      <c r="C180" s="9"/>
      <c r="D180" s="9"/>
      <c r="E180" s="9"/>
      <c r="F180" s="9"/>
      <c r="G180" s="9"/>
      <c r="H180" s="9"/>
      <c r="I180" s="9"/>
      <c r="J180" s="77"/>
      <c r="K180" s="77"/>
    </row>
    <row r="181" spans="1:20">
      <c r="A181" s="63"/>
      <c r="B181" s="2"/>
      <c r="C181" s="9"/>
      <c r="D181" s="9"/>
      <c r="E181" s="9"/>
      <c r="F181" s="9"/>
      <c r="G181" s="9"/>
      <c r="H181" s="9"/>
      <c r="I181" s="9"/>
      <c r="J181" s="77"/>
      <c r="K181" s="77"/>
    </row>
    <row r="182" spans="1:20">
      <c r="A182" s="63"/>
      <c r="B182" s="1"/>
      <c r="C182" s="9"/>
      <c r="D182" s="9"/>
      <c r="E182" s="9"/>
      <c r="F182" s="9"/>
      <c r="G182" s="9"/>
      <c r="H182" s="9"/>
      <c r="I182" s="9"/>
      <c r="J182" s="77"/>
      <c r="K182" s="77"/>
    </row>
    <row r="183" spans="1:20">
      <c r="A183" s="63"/>
      <c r="B183" s="1"/>
      <c r="C183" s="9"/>
      <c r="D183" s="9"/>
      <c r="E183" s="9"/>
      <c r="F183" s="9"/>
      <c r="G183" s="9"/>
      <c r="H183" s="9"/>
      <c r="I183" s="9"/>
      <c r="J183" s="77"/>
      <c r="K183" s="77"/>
    </row>
    <row r="184" spans="1:20" ht="38.25" customHeight="1">
      <c r="A184" s="63"/>
      <c r="B184" s="1"/>
      <c r="C184" s="9"/>
      <c r="D184" s="9"/>
      <c r="E184" s="9"/>
      <c r="F184" s="9"/>
      <c r="G184" s="9"/>
      <c r="H184" s="9"/>
      <c r="I184" s="9"/>
      <c r="J184" s="77"/>
      <c r="K184" s="77"/>
    </row>
    <row r="185" spans="1:20">
      <c r="A185" s="63"/>
      <c r="B185" s="1"/>
      <c r="C185" s="9"/>
      <c r="D185" s="9"/>
      <c r="E185" s="9"/>
      <c r="F185" s="9"/>
      <c r="G185" s="9"/>
      <c r="H185" s="9"/>
      <c r="I185" s="9"/>
      <c r="J185" s="77"/>
      <c r="K185" s="77"/>
    </row>
    <row r="186" spans="1:20">
      <c r="A186" s="63"/>
      <c r="B186" s="1"/>
      <c r="C186" s="9"/>
      <c r="D186" s="9"/>
      <c r="E186" s="9"/>
      <c r="F186" s="9"/>
      <c r="G186" s="9"/>
      <c r="H186" s="9"/>
      <c r="I186" s="9"/>
      <c r="J186" s="77"/>
      <c r="K186" s="77"/>
    </row>
    <row r="187" spans="1:20">
      <c r="A187" s="63"/>
      <c r="B187" s="1"/>
      <c r="C187" s="9"/>
      <c r="D187" s="9"/>
      <c r="E187" s="9"/>
      <c r="F187" s="9"/>
      <c r="G187" s="9"/>
      <c r="H187" s="9"/>
      <c r="I187" s="9"/>
      <c r="J187" s="77"/>
      <c r="K187" s="77"/>
    </row>
    <row r="188" spans="1:20">
      <c r="A188" s="63"/>
      <c r="B188" s="1"/>
      <c r="C188" s="9"/>
      <c r="D188" s="9"/>
      <c r="E188" s="9"/>
      <c r="F188" s="9"/>
      <c r="G188" s="9"/>
      <c r="H188" s="9"/>
      <c r="I188" s="9"/>
      <c r="J188" s="77"/>
      <c r="K188" s="77"/>
      <c r="L188" s="9"/>
      <c r="M188" s="9"/>
      <c r="N188" s="9"/>
      <c r="O188" s="9"/>
      <c r="P188" s="9"/>
      <c r="Q188" s="9"/>
      <c r="R188" s="9"/>
      <c r="S188" s="76"/>
      <c r="T188" s="76"/>
    </row>
    <row r="189" spans="1:20">
      <c r="A189" s="63"/>
      <c r="B189" s="1"/>
      <c r="C189" s="9"/>
      <c r="D189" s="9"/>
      <c r="E189" s="9"/>
      <c r="F189" s="9"/>
      <c r="G189" s="9"/>
      <c r="H189" s="9"/>
      <c r="I189" s="9"/>
      <c r="J189" s="77"/>
      <c r="K189" s="77"/>
    </row>
    <row r="190" spans="1:20" ht="15" customHeight="1">
      <c r="A190" s="63"/>
      <c r="B190" s="1"/>
      <c r="C190" s="9"/>
      <c r="D190" s="9"/>
      <c r="E190" s="9"/>
      <c r="F190" s="9"/>
      <c r="G190" s="9"/>
      <c r="H190" s="9"/>
      <c r="I190" s="9"/>
      <c r="J190" s="77"/>
      <c r="K190" s="77"/>
    </row>
    <row r="191" spans="1:20">
      <c r="A191" s="63"/>
      <c r="B191" s="1"/>
      <c r="C191" s="9"/>
      <c r="D191" s="9"/>
      <c r="E191" s="9"/>
      <c r="F191" s="9"/>
      <c r="G191" s="9"/>
      <c r="H191" s="9"/>
      <c r="I191" s="9"/>
      <c r="J191" s="77"/>
      <c r="K191" s="77"/>
    </row>
    <row r="192" spans="1:20">
      <c r="A192" s="63"/>
      <c r="B192" s="1"/>
      <c r="C192" s="9"/>
      <c r="D192" s="9"/>
      <c r="E192" s="9"/>
      <c r="F192" s="9"/>
      <c r="G192" s="9"/>
      <c r="H192" s="9"/>
      <c r="I192" s="9"/>
      <c r="J192" s="77"/>
      <c r="K192" s="77"/>
    </row>
    <row r="193" spans="1:11">
      <c r="A193" s="63"/>
      <c r="B193" s="1"/>
      <c r="C193" s="9"/>
      <c r="D193" s="9"/>
      <c r="E193" s="9"/>
      <c r="F193" s="9"/>
      <c r="G193" s="9"/>
      <c r="H193" s="9"/>
      <c r="I193" s="9"/>
      <c r="J193" s="77"/>
      <c r="K193" s="77"/>
    </row>
    <row r="194" spans="1:11">
      <c r="A194" s="63"/>
      <c r="B194" s="1"/>
      <c r="C194" s="9"/>
      <c r="D194" s="9"/>
      <c r="E194" s="9"/>
      <c r="F194" s="9"/>
      <c r="G194" s="9"/>
      <c r="H194" s="9"/>
      <c r="I194" s="9"/>
      <c r="J194" s="77"/>
      <c r="K194" s="77"/>
    </row>
    <row r="195" spans="1:11">
      <c r="A195" s="63"/>
      <c r="B195" s="1"/>
      <c r="C195" s="9"/>
      <c r="D195" s="9"/>
      <c r="E195" s="9"/>
      <c r="F195" s="9"/>
      <c r="G195" s="9"/>
      <c r="H195" s="9"/>
      <c r="I195" s="9"/>
      <c r="J195" s="77"/>
      <c r="K195" s="77"/>
    </row>
    <row r="196" spans="1:11">
      <c r="A196" s="63"/>
      <c r="B196" s="1"/>
      <c r="C196" s="9"/>
      <c r="D196" s="9"/>
      <c r="E196" s="9"/>
      <c r="F196" s="9"/>
      <c r="G196" s="9"/>
      <c r="H196" s="9"/>
      <c r="I196" s="9"/>
      <c r="J196" s="77"/>
      <c r="K196" s="77"/>
    </row>
    <row r="197" spans="1:11">
      <c r="A197" s="63"/>
      <c r="B197" s="1"/>
      <c r="C197" s="9"/>
      <c r="D197" s="9"/>
      <c r="E197" s="9"/>
      <c r="F197" s="9"/>
      <c r="G197" s="9"/>
      <c r="H197" s="9"/>
      <c r="I197" s="9"/>
      <c r="J197" s="77"/>
      <c r="K197" s="77"/>
    </row>
    <row r="198" spans="1:11">
      <c r="A198" s="63"/>
      <c r="B198" s="1"/>
      <c r="C198" s="9"/>
      <c r="D198" s="9"/>
      <c r="E198" s="9"/>
      <c r="F198" s="9"/>
      <c r="G198" s="9"/>
      <c r="H198" s="9"/>
      <c r="I198" s="9"/>
      <c r="J198" s="77"/>
      <c r="K198" s="77"/>
    </row>
    <row r="199" spans="1:11">
      <c r="A199" s="63"/>
      <c r="B199" s="1"/>
      <c r="C199" s="9"/>
      <c r="D199" s="9"/>
      <c r="E199" s="9"/>
      <c r="F199" s="9"/>
      <c r="G199" s="9"/>
      <c r="H199" s="9"/>
      <c r="I199" s="9"/>
      <c r="J199" s="77"/>
      <c r="K199" s="77"/>
    </row>
    <row r="200" spans="1:11">
      <c r="A200" s="63"/>
      <c r="B200" s="1"/>
      <c r="C200" s="9"/>
      <c r="D200" s="9"/>
      <c r="E200" s="9"/>
      <c r="F200" s="9"/>
      <c r="G200" s="9"/>
      <c r="H200" s="9"/>
      <c r="I200" s="9"/>
      <c r="J200" s="77"/>
      <c r="K200" s="77"/>
    </row>
    <row r="201" spans="1:11" ht="18.75" customHeight="1">
      <c r="A201" s="63"/>
      <c r="B201" s="1"/>
      <c r="C201" s="9"/>
      <c r="D201" s="9"/>
      <c r="E201" s="9"/>
      <c r="F201" s="9"/>
      <c r="G201" s="9"/>
      <c r="H201" s="9"/>
      <c r="I201" s="9"/>
      <c r="J201" s="77"/>
      <c r="K201" s="77"/>
    </row>
    <row r="202" spans="1:11" ht="18.75" customHeight="1">
      <c r="A202" s="63"/>
      <c r="B202" s="2"/>
      <c r="C202" s="9"/>
      <c r="D202" s="9"/>
      <c r="E202" s="9"/>
      <c r="F202" s="9"/>
      <c r="G202" s="9"/>
      <c r="H202" s="9"/>
      <c r="I202" s="9"/>
      <c r="J202" s="77"/>
      <c r="K202" s="77"/>
    </row>
    <row r="203" spans="1:11" ht="18.75" customHeight="1">
      <c r="A203" s="63"/>
      <c r="B203" s="2"/>
      <c r="C203" s="9"/>
      <c r="D203" s="9"/>
      <c r="E203" s="9"/>
      <c r="F203" s="9"/>
      <c r="G203" s="9"/>
      <c r="H203" s="9"/>
      <c r="I203" s="9"/>
      <c r="J203" s="77"/>
      <c r="K203" s="77"/>
    </row>
    <row r="204" spans="1:11" ht="18.75" customHeight="1">
      <c r="A204" s="63"/>
      <c r="B204" s="1"/>
      <c r="C204" s="9"/>
      <c r="D204" s="9"/>
      <c r="E204" s="9"/>
      <c r="F204" s="9"/>
      <c r="G204" s="9"/>
      <c r="H204" s="9"/>
      <c r="I204" s="9"/>
      <c r="J204" s="77"/>
      <c r="K204" s="77"/>
    </row>
    <row r="205" spans="1:11" ht="18.75" customHeight="1">
      <c r="A205" s="63"/>
      <c r="B205" s="1"/>
      <c r="C205" s="9"/>
      <c r="D205" s="9"/>
      <c r="E205" s="9"/>
      <c r="F205" s="9"/>
      <c r="G205" s="9"/>
      <c r="H205" s="9"/>
      <c r="I205" s="9"/>
      <c r="J205" s="77"/>
      <c r="K205" s="77"/>
    </row>
    <row r="206" spans="1:11" ht="18.75" customHeight="1">
      <c r="A206" s="63"/>
      <c r="B206" s="1"/>
      <c r="C206" s="9"/>
      <c r="D206" s="9"/>
      <c r="E206" s="9"/>
      <c r="F206" s="9"/>
      <c r="G206" s="9"/>
      <c r="H206" s="9"/>
      <c r="I206" s="9"/>
      <c r="J206" s="77"/>
      <c r="K206" s="77"/>
    </row>
    <row r="207" spans="1:11" ht="18" customHeight="1">
      <c r="A207" s="63"/>
      <c r="B207" s="1"/>
      <c r="C207" s="9"/>
      <c r="D207" s="9"/>
      <c r="E207" s="9"/>
      <c r="F207" s="9"/>
      <c r="G207" s="9"/>
      <c r="H207" s="9"/>
      <c r="I207" s="9"/>
      <c r="J207" s="77"/>
      <c r="K207" s="77"/>
    </row>
    <row r="208" spans="1:11">
      <c r="A208" s="63"/>
      <c r="B208" s="1"/>
      <c r="C208" s="9"/>
      <c r="D208" s="9"/>
      <c r="E208" s="9"/>
      <c r="F208" s="9"/>
      <c r="G208" s="9"/>
      <c r="H208" s="9"/>
      <c r="I208" s="9"/>
      <c r="J208" s="77"/>
      <c r="K208" s="77"/>
    </row>
    <row r="209" spans="1:20">
      <c r="A209" s="63"/>
      <c r="B209" s="2"/>
      <c r="C209" s="9"/>
      <c r="D209" s="9"/>
      <c r="E209" s="9"/>
      <c r="F209" s="9"/>
      <c r="G209" s="9"/>
      <c r="H209" s="9"/>
      <c r="I209" s="9"/>
      <c r="J209" s="77"/>
      <c r="K209" s="77"/>
    </row>
    <row r="210" spans="1:20">
      <c r="A210" s="63"/>
      <c r="B210" s="2"/>
      <c r="C210" s="9"/>
      <c r="D210" s="9"/>
      <c r="E210" s="9"/>
      <c r="F210" s="9"/>
      <c r="G210" s="9"/>
      <c r="H210" s="9"/>
      <c r="I210" s="9"/>
      <c r="J210" s="77"/>
      <c r="K210" s="77"/>
    </row>
    <row r="211" spans="1:20">
      <c r="A211" s="63"/>
      <c r="B211" s="2"/>
      <c r="C211" s="9"/>
      <c r="D211" s="9"/>
      <c r="E211" s="9"/>
      <c r="F211" s="9"/>
      <c r="G211" s="9"/>
      <c r="H211" s="9"/>
      <c r="I211" s="9"/>
      <c r="J211" s="77"/>
      <c r="K211" s="77"/>
    </row>
    <row r="212" spans="1:20">
      <c r="A212" s="63"/>
      <c r="B212" s="2"/>
      <c r="C212" s="9"/>
      <c r="D212" s="9"/>
      <c r="E212" s="9"/>
      <c r="F212" s="9"/>
      <c r="G212" s="9"/>
      <c r="H212" s="9"/>
      <c r="I212" s="9"/>
      <c r="J212" s="77"/>
      <c r="K212" s="77"/>
    </row>
    <row r="213" spans="1:20">
      <c r="A213" s="63"/>
      <c r="B213" s="2"/>
      <c r="C213" s="9"/>
      <c r="D213" s="9"/>
      <c r="E213" s="9"/>
      <c r="F213" s="9"/>
      <c r="G213" s="9"/>
      <c r="H213" s="9"/>
      <c r="I213" s="9"/>
      <c r="J213" s="77"/>
      <c r="K213" s="77"/>
    </row>
    <row r="214" spans="1:20">
      <c r="A214" s="63"/>
      <c r="B214" s="1"/>
      <c r="C214" s="9"/>
      <c r="D214" s="9"/>
      <c r="E214" s="9"/>
      <c r="F214" s="9"/>
      <c r="G214" s="9"/>
      <c r="H214" s="9"/>
      <c r="I214" s="9"/>
      <c r="J214" s="77"/>
      <c r="K214" s="77"/>
    </row>
    <row r="215" spans="1:20">
      <c r="A215" s="63"/>
      <c r="B215" s="1"/>
      <c r="C215" s="9"/>
      <c r="D215" s="9"/>
      <c r="E215" s="9"/>
      <c r="F215" s="9"/>
      <c r="G215" s="9"/>
      <c r="H215" s="9"/>
      <c r="I215" s="9"/>
      <c r="J215" s="77"/>
      <c r="K215" s="77"/>
    </row>
    <row r="216" spans="1:20">
      <c r="A216" s="63"/>
      <c r="B216" s="2"/>
      <c r="C216" s="9"/>
      <c r="D216" s="9"/>
      <c r="E216" s="9"/>
      <c r="F216" s="9"/>
      <c r="G216" s="9"/>
      <c r="H216" s="9"/>
      <c r="I216" s="9"/>
      <c r="J216" s="77"/>
      <c r="K216" s="77"/>
    </row>
    <row r="217" spans="1:20">
      <c r="A217" s="63"/>
      <c r="B217" s="1"/>
      <c r="C217" s="9"/>
      <c r="D217" s="9"/>
      <c r="E217" s="9"/>
      <c r="F217" s="9"/>
      <c r="G217" s="9"/>
      <c r="H217" s="9"/>
      <c r="I217" s="9"/>
      <c r="J217" s="77"/>
      <c r="K217" s="77"/>
    </row>
    <row r="218" spans="1:20">
      <c r="A218" s="63"/>
      <c r="B218" s="1"/>
      <c r="C218" s="9"/>
      <c r="D218" s="9"/>
      <c r="E218" s="9"/>
      <c r="F218" s="9"/>
      <c r="G218" s="9"/>
      <c r="H218" s="9"/>
      <c r="I218" s="9"/>
      <c r="J218" s="77"/>
      <c r="K218" s="77"/>
    </row>
    <row r="219" spans="1:20">
      <c r="A219" s="63"/>
      <c r="B219" s="1"/>
      <c r="C219" s="9"/>
      <c r="D219" s="9"/>
      <c r="E219" s="9"/>
      <c r="F219" s="9"/>
      <c r="G219" s="9"/>
      <c r="H219" s="9"/>
      <c r="I219" s="9"/>
      <c r="J219" s="77"/>
      <c r="K219" s="77"/>
    </row>
    <row r="220" spans="1:20">
      <c r="A220" s="63"/>
      <c r="B220" s="1"/>
      <c r="C220" s="9"/>
      <c r="D220" s="9"/>
      <c r="E220" s="9"/>
      <c r="F220" s="9"/>
      <c r="G220" s="9"/>
      <c r="H220" s="9"/>
      <c r="I220" s="9"/>
      <c r="J220" s="77"/>
      <c r="K220" s="77"/>
    </row>
    <row r="221" spans="1:20">
      <c r="A221" s="63"/>
      <c r="B221" s="1"/>
      <c r="C221" s="9"/>
      <c r="D221" s="9"/>
      <c r="E221" s="9"/>
      <c r="F221" s="9"/>
      <c r="G221" s="9"/>
      <c r="H221" s="9"/>
      <c r="I221" s="9"/>
      <c r="J221" s="77"/>
      <c r="K221" s="77"/>
    </row>
    <row r="222" spans="1:20">
      <c r="A222" s="63"/>
      <c r="B222" s="2"/>
      <c r="C222" s="9"/>
      <c r="D222" s="9"/>
      <c r="E222" s="9"/>
      <c r="F222" s="9"/>
      <c r="G222" s="9"/>
      <c r="H222" s="9"/>
      <c r="I222" s="9"/>
      <c r="J222" s="77"/>
      <c r="K222" s="77"/>
    </row>
    <row r="223" spans="1:20">
      <c r="A223" s="63"/>
      <c r="B223" s="1"/>
      <c r="C223" s="9"/>
      <c r="D223" s="9"/>
      <c r="E223" s="9"/>
      <c r="F223" s="9"/>
      <c r="G223" s="9"/>
      <c r="H223" s="9"/>
      <c r="I223" s="9"/>
      <c r="J223" s="77"/>
      <c r="K223" s="77"/>
    </row>
    <row r="224" spans="1:20">
      <c r="A224" s="63"/>
      <c r="B224" s="2"/>
      <c r="C224" s="9"/>
      <c r="D224" s="9"/>
      <c r="E224" s="9"/>
      <c r="F224" s="9"/>
      <c r="G224" s="9"/>
      <c r="H224" s="9"/>
      <c r="I224" s="9"/>
      <c r="J224" s="77"/>
      <c r="K224" s="77"/>
      <c r="L224" s="9"/>
      <c r="M224" s="9"/>
      <c r="N224" s="9"/>
      <c r="O224" s="9"/>
      <c r="P224" s="9"/>
      <c r="Q224" s="9"/>
      <c r="R224" s="9"/>
      <c r="S224" s="76"/>
      <c r="T224" s="76"/>
    </row>
    <row r="225" spans="1:11">
      <c r="A225" s="63"/>
      <c r="B225" s="2"/>
      <c r="C225" s="9"/>
      <c r="D225" s="9"/>
      <c r="E225" s="9"/>
      <c r="F225" s="9"/>
      <c r="G225" s="9"/>
      <c r="H225" s="9"/>
      <c r="I225" s="9"/>
      <c r="J225" s="77"/>
      <c r="K225" s="77"/>
    </row>
    <row r="226" spans="1:11">
      <c r="A226" s="63"/>
      <c r="B226" s="2"/>
      <c r="C226" s="9"/>
      <c r="D226" s="9"/>
      <c r="E226" s="9"/>
      <c r="F226" s="9"/>
      <c r="G226" s="9"/>
      <c r="H226" s="9"/>
      <c r="I226" s="9"/>
      <c r="J226" s="77"/>
      <c r="K226" s="77"/>
    </row>
    <row r="227" spans="1:11">
      <c r="A227" s="63"/>
      <c r="B227" s="2"/>
      <c r="C227" s="9"/>
      <c r="D227" s="9"/>
      <c r="E227" s="9"/>
      <c r="F227" s="9"/>
      <c r="G227" s="9"/>
      <c r="H227" s="9"/>
      <c r="I227" s="9"/>
      <c r="J227" s="77"/>
      <c r="K227" s="77"/>
    </row>
    <row r="228" spans="1:11">
      <c r="A228" s="63"/>
      <c r="B228" s="1"/>
      <c r="C228" s="9"/>
      <c r="D228" s="9"/>
      <c r="E228" s="9"/>
      <c r="F228" s="9"/>
      <c r="G228" s="9"/>
      <c r="H228" s="9"/>
      <c r="I228" s="9"/>
      <c r="J228" s="77"/>
      <c r="K228" s="77"/>
    </row>
    <row r="229" spans="1:11">
      <c r="A229" s="63"/>
      <c r="B229" s="2"/>
      <c r="C229" s="9"/>
      <c r="D229" s="9"/>
      <c r="E229" s="9"/>
      <c r="F229" s="9"/>
      <c r="G229" s="9"/>
      <c r="H229" s="9"/>
      <c r="I229" s="9"/>
      <c r="J229" s="77"/>
      <c r="K229" s="77"/>
    </row>
    <row r="230" spans="1:11">
      <c r="A230" s="63"/>
      <c r="B230" s="2"/>
      <c r="C230" s="9"/>
      <c r="D230" s="9"/>
      <c r="E230" s="9"/>
      <c r="F230" s="9"/>
      <c r="G230" s="9"/>
      <c r="H230" s="9"/>
      <c r="I230" s="9"/>
      <c r="J230" s="77"/>
      <c r="K230" s="77"/>
    </row>
    <row r="231" spans="1:11">
      <c r="A231" s="63"/>
      <c r="B231" s="1"/>
      <c r="C231" s="9"/>
      <c r="D231" s="9"/>
      <c r="E231" s="9"/>
      <c r="F231" s="9"/>
      <c r="G231" s="9"/>
      <c r="H231" s="9"/>
      <c r="I231" s="9"/>
      <c r="J231" s="77"/>
      <c r="K231" s="77"/>
    </row>
    <row r="232" spans="1:11">
      <c r="A232" s="63"/>
      <c r="B232" s="1"/>
      <c r="C232" s="9"/>
      <c r="D232" s="9"/>
      <c r="E232" s="9"/>
      <c r="F232" s="9"/>
      <c r="G232" s="9"/>
      <c r="H232" s="9"/>
      <c r="I232" s="9"/>
      <c r="J232" s="77"/>
      <c r="K232" s="77"/>
    </row>
    <row r="233" spans="1:11" ht="18.75" customHeight="1">
      <c r="A233" s="63"/>
      <c r="B233" s="1"/>
      <c r="C233" s="9"/>
      <c r="D233" s="9"/>
      <c r="E233" s="9"/>
      <c r="F233" s="9"/>
      <c r="G233" s="9"/>
      <c r="H233" s="9"/>
      <c r="I233" s="9"/>
      <c r="J233" s="77"/>
      <c r="K233" s="77"/>
    </row>
    <row r="234" spans="1:11">
      <c r="A234" s="63"/>
      <c r="B234" s="1"/>
      <c r="C234" s="9"/>
      <c r="D234" s="9"/>
      <c r="E234" s="9"/>
      <c r="F234" s="9"/>
      <c r="G234" s="9"/>
      <c r="H234" s="9"/>
      <c r="I234" s="9"/>
      <c r="J234" s="77"/>
      <c r="K234" s="77"/>
    </row>
    <row r="235" spans="1:11">
      <c r="A235" s="63"/>
      <c r="B235" s="1"/>
      <c r="C235" s="9"/>
      <c r="D235" s="9"/>
      <c r="E235" s="9"/>
      <c r="F235" s="9"/>
      <c r="G235" s="9"/>
      <c r="H235" s="9"/>
      <c r="I235" s="9"/>
      <c r="J235" s="77"/>
      <c r="K235" s="77"/>
    </row>
    <row r="236" spans="1:11">
      <c r="A236" s="63"/>
      <c r="B236" s="1"/>
      <c r="C236" s="9"/>
      <c r="D236" s="9"/>
      <c r="E236" s="9"/>
      <c r="F236" s="9"/>
      <c r="G236" s="9"/>
      <c r="H236" s="9"/>
      <c r="I236" s="9"/>
      <c r="J236" s="77"/>
      <c r="K236" s="77"/>
    </row>
    <row r="237" spans="1:11">
      <c r="A237" s="63"/>
      <c r="B237" s="1"/>
      <c r="C237" s="9"/>
      <c r="D237" s="9"/>
      <c r="E237" s="9"/>
      <c r="F237" s="9"/>
      <c r="G237" s="9"/>
      <c r="H237" s="9"/>
      <c r="I237" s="9"/>
      <c r="J237" s="77"/>
      <c r="K237" s="77"/>
    </row>
    <row r="238" spans="1:11">
      <c r="A238" s="63"/>
      <c r="B238" s="1"/>
      <c r="C238" s="9"/>
      <c r="D238" s="9"/>
      <c r="E238" s="9"/>
      <c r="F238" s="9"/>
      <c r="G238" s="9"/>
      <c r="H238" s="9"/>
      <c r="I238" s="9"/>
      <c r="J238" s="77"/>
      <c r="K238" s="77"/>
    </row>
    <row r="239" spans="1:11">
      <c r="A239" s="63"/>
      <c r="B239" s="1"/>
      <c r="C239" s="9"/>
      <c r="D239" s="9"/>
      <c r="E239" s="9"/>
      <c r="F239" s="9"/>
      <c r="G239" s="9"/>
      <c r="H239" s="9"/>
      <c r="I239" s="9"/>
      <c r="J239" s="77"/>
      <c r="K239" s="77"/>
    </row>
    <row r="240" spans="1:11">
      <c r="A240" s="63"/>
      <c r="B240" s="1"/>
      <c r="C240" s="9"/>
      <c r="D240" s="9"/>
      <c r="E240" s="9"/>
      <c r="F240" s="9"/>
      <c r="G240" s="9"/>
      <c r="H240" s="9"/>
      <c r="I240" s="9"/>
      <c r="J240" s="77"/>
      <c r="K240" s="77"/>
    </row>
    <row r="241" spans="1:20">
      <c r="A241" s="63"/>
      <c r="B241" s="1"/>
      <c r="C241" s="9"/>
      <c r="D241" s="9"/>
      <c r="E241" s="9"/>
      <c r="F241" s="9"/>
      <c r="G241" s="9"/>
      <c r="H241" s="9"/>
      <c r="I241" s="9"/>
      <c r="J241" s="77"/>
      <c r="K241" s="77"/>
    </row>
    <row r="242" spans="1:20">
      <c r="A242" s="63"/>
      <c r="B242" s="1"/>
      <c r="C242" s="9"/>
      <c r="D242" s="9"/>
      <c r="E242" s="9"/>
      <c r="F242" s="9"/>
      <c r="G242" s="9"/>
      <c r="H242" s="9"/>
      <c r="I242" s="9"/>
      <c r="J242" s="77"/>
      <c r="K242" s="77"/>
    </row>
    <row r="243" spans="1:20">
      <c r="A243" s="63"/>
      <c r="B243" s="1"/>
      <c r="C243" s="9"/>
      <c r="D243" s="9"/>
      <c r="E243" s="9"/>
      <c r="F243" s="9"/>
      <c r="G243" s="9"/>
      <c r="H243" s="9"/>
      <c r="I243" s="9"/>
      <c r="J243" s="77"/>
      <c r="K243" s="77"/>
    </row>
    <row r="244" spans="1:20">
      <c r="A244" s="63"/>
      <c r="B244" s="1"/>
      <c r="C244" s="9"/>
      <c r="D244" s="9"/>
      <c r="E244" s="9"/>
      <c r="F244" s="9"/>
      <c r="G244" s="9"/>
      <c r="H244" s="9"/>
      <c r="I244" s="9"/>
      <c r="J244" s="77"/>
      <c r="K244" s="77"/>
    </row>
    <row r="245" spans="1:20" ht="15" customHeight="1">
      <c r="A245" s="63"/>
      <c r="B245" s="1"/>
      <c r="C245" s="9"/>
      <c r="D245" s="9"/>
      <c r="E245" s="9"/>
      <c r="F245" s="9"/>
      <c r="G245" s="9"/>
      <c r="H245" s="9"/>
      <c r="I245" s="9"/>
      <c r="J245" s="77"/>
      <c r="K245" s="77"/>
    </row>
    <row r="246" spans="1:20">
      <c r="A246" s="63"/>
      <c r="B246" s="1"/>
      <c r="C246" s="9"/>
      <c r="D246" s="9"/>
      <c r="E246" s="9"/>
      <c r="F246" s="9"/>
      <c r="G246" s="9"/>
      <c r="H246" s="9"/>
      <c r="I246" s="9"/>
      <c r="J246" s="77"/>
      <c r="K246" s="77"/>
    </row>
    <row r="247" spans="1:20">
      <c r="A247" s="63"/>
      <c r="B247" s="1"/>
      <c r="C247" s="9"/>
      <c r="D247" s="9"/>
      <c r="E247" s="9"/>
      <c r="F247" s="9"/>
      <c r="G247" s="9"/>
      <c r="H247" s="9"/>
      <c r="I247" s="9"/>
      <c r="J247" s="77"/>
      <c r="K247" s="77"/>
    </row>
    <row r="248" spans="1:20">
      <c r="A248" s="63"/>
      <c r="B248" s="1"/>
      <c r="C248" s="9"/>
      <c r="D248" s="9"/>
      <c r="E248" s="9"/>
      <c r="F248" s="9"/>
      <c r="G248" s="9"/>
      <c r="H248" s="9"/>
      <c r="I248" s="9"/>
      <c r="J248" s="77"/>
      <c r="K248" s="77"/>
    </row>
    <row r="249" spans="1:20">
      <c r="A249" s="63"/>
      <c r="B249" s="1"/>
      <c r="C249" s="9"/>
      <c r="D249" s="9"/>
      <c r="E249" s="9"/>
      <c r="F249" s="9"/>
      <c r="G249" s="9"/>
      <c r="H249" s="9"/>
      <c r="I249" s="9"/>
      <c r="J249" s="77"/>
      <c r="K249" s="77"/>
      <c r="L249" s="9"/>
      <c r="M249" s="9"/>
      <c r="N249" s="9"/>
      <c r="O249" s="9"/>
      <c r="P249" s="9"/>
      <c r="Q249" s="9"/>
      <c r="R249" s="9"/>
      <c r="S249" s="76"/>
      <c r="T249" s="76"/>
    </row>
    <row r="250" spans="1:20" ht="15" customHeight="1">
      <c r="A250" s="63"/>
      <c r="B250" s="1"/>
      <c r="C250" s="9"/>
      <c r="D250" s="9"/>
      <c r="E250" s="9"/>
      <c r="F250" s="9"/>
      <c r="G250" s="9"/>
      <c r="H250" s="9"/>
      <c r="I250" s="9"/>
      <c r="J250" s="77"/>
      <c r="K250" s="77"/>
    </row>
    <row r="251" spans="1:20">
      <c r="A251" s="63"/>
      <c r="B251" s="1"/>
      <c r="C251" s="9"/>
      <c r="D251" s="9"/>
      <c r="E251" s="9"/>
      <c r="F251" s="9"/>
      <c r="G251" s="9"/>
      <c r="H251" s="9"/>
      <c r="I251" s="9"/>
      <c r="J251" s="77"/>
      <c r="K251" s="77"/>
    </row>
    <row r="252" spans="1:20">
      <c r="A252" s="63"/>
      <c r="B252" s="2"/>
      <c r="C252" s="9"/>
      <c r="D252" s="9"/>
      <c r="E252" s="9"/>
      <c r="F252" s="9"/>
      <c r="G252" s="9"/>
      <c r="H252" s="9"/>
      <c r="I252" s="9"/>
      <c r="J252" s="77"/>
      <c r="K252" s="77"/>
    </row>
    <row r="253" spans="1:20">
      <c r="A253" s="63"/>
      <c r="B253" s="1"/>
      <c r="C253" s="9"/>
      <c r="D253" s="9"/>
      <c r="E253" s="9"/>
      <c r="F253" s="9"/>
      <c r="G253" s="9"/>
      <c r="H253" s="9"/>
      <c r="I253" s="9"/>
      <c r="J253" s="77"/>
      <c r="K253" s="77"/>
    </row>
    <row r="254" spans="1:20">
      <c r="A254" s="63"/>
      <c r="B254" s="1"/>
      <c r="C254" s="9"/>
      <c r="D254" s="9"/>
      <c r="E254" s="9"/>
      <c r="F254" s="9"/>
      <c r="G254" s="9"/>
      <c r="H254" s="9"/>
      <c r="I254" s="9"/>
      <c r="J254" s="77"/>
      <c r="K254" s="77"/>
    </row>
    <row r="255" spans="1:20">
      <c r="A255" s="63"/>
      <c r="B255" s="1"/>
      <c r="C255" s="9"/>
      <c r="D255" s="9"/>
      <c r="E255" s="9"/>
      <c r="F255" s="9"/>
      <c r="G255" s="9"/>
      <c r="H255" s="9"/>
      <c r="I255" s="9"/>
      <c r="J255" s="77"/>
      <c r="K255" s="77"/>
    </row>
    <row r="256" spans="1:20">
      <c r="A256" s="63"/>
      <c r="B256" s="1"/>
      <c r="C256" s="9"/>
      <c r="D256" s="9"/>
      <c r="E256" s="9"/>
      <c r="F256" s="9"/>
      <c r="G256" s="9"/>
      <c r="H256" s="9"/>
      <c r="I256" s="9"/>
      <c r="J256" s="77"/>
      <c r="K256" s="77"/>
    </row>
    <row r="257" spans="1:11">
      <c r="A257" s="63"/>
      <c r="B257" s="2"/>
      <c r="C257" s="9"/>
      <c r="D257" s="9"/>
      <c r="E257" s="9"/>
      <c r="F257" s="9"/>
      <c r="G257" s="9"/>
      <c r="H257" s="9"/>
      <c r="I257" s="9"/>
      <c r="J257" s="77"/>
      <c r="K257" s="77"/>
    </row>
    <row r="258" spans="1:11">
      <c r="A258" s="63"/>
      <c r="B258" s="1"/>
      <c r="C258" s="9"/>
      <c r="D258" s="9"/>
      <c r="E258" s="9"/>
      <c r="F258" s="9"/>
      <c r="G258" s="9"/>
      <c r="H258" s="9"/>
      <c r="I258" s="9"/>
      <c r="J258" s="77"/>
      <c r="K258" s="77"/>
    </row>
    <row r="259" spans="1:11">
      <c r="A259" s="63"/>
      <c r="B259" s="2"/>
      <c r="C259" s="9"/>
      <c r="D259" s="9"/>
      <c r="E259" s="9"/>
      <c r="F259" s="9"/>
      <c r="G259" s="9"/>
      <c r="H259" s="9"/>
      <c r="I259" s="9"/>
      <c r="J259" s="77"/>
      <c r="K259" s="77"/>
    </row>
    <row r="260" spans="1:11">
      <c r="A260" s="63"/>
      <c r="B260" s="2"/>
      <c r="C260" s="9"/>
      <c r="D260" s="9"/>
      <c r="E260" s="9"/>
      <c r="F260" s="9"/>
      <c r="G260" s="9"/>
      <c r="H260" s="9"/>
      <c r="I260" s="9"/>
      <c r="J260" s="77"/>
      <c r="K260" s="77"/>
    </row>
    <row r="261" spans="1:11">
      <c r="A261" s="63"/>
      <c r="B261" s="2"/>
      <c r="C261" s="9"/>
      <c r="D261" s="9"/>
      <c r="E261" s="9"/>
      <c r="F261" s="9"/>
      <c r="G261" s="9"/>
      <c r="H261" s="9"/>
      <c r="I261" s="9"/>
      <c r="J261" s="77"/>
      <c r="K261" s="77"/>
    </row>
    <row r="262" spans="1:11">
      <c r="A262" s="63"/>
      <c r="B262" s="2"/>
      <c r="C262" s="9"/>
      <c r="D262" s="9"/>
      <c r="E262" s="9"/>
      <c r="F262" s="9"/>
      <c r="G262" s="9"/>
      <c r="H262" s="9"/>
      <c r="I262" s="9"/>
      <c r="J262" s="77"/>
      <c r="K262" s="77"/>
    </row>
    <row r="263" spans="1:11">
      <c r="A263" s="63"/>
      <c r="B263" s="2"/>
      <c r="C263" s="9"/>
      <c r="D263" s="9"/>
      <c r="E263" s="9"/>
      <c r="F263" s="9"/>
      <c r="G263" s="9"/>
      <c r="H263" s="9"/>
      <c r="I263" s="9"/>
      <c r="J263" s="77"/>
      <c r="K263" s="77"/>
    </row>
    <row r="264" spans="1:11">
      <c r="A264" s="63"/>
      <c r="B264" s="2"/>
      <c r="C264" s="9"/>
      <c r="D264" s="9"/>
      <c r="E264" s="9"/>
      <c r="F264" s="9"/>
      <c r="G264" s="9"/>
      <c r="H264" s="9"/>
      <c r="I264" s="9"/>
      <c r="J264" s="77"/>
      <c r="K264" s="77"/>
    </row>
    <row r="265" spans="1:11">
      <c r="A265" s="63"/>
      <c r="B265" s="2"/>
      <c r="C265" s="9"/>
      <c r="D265" s="9"/>
      <c r="E265" s="9"/>
      <c r="F265" s="9"/>
      <c r="G265" s="9"/>
      <c r="H265" s="9"/>
      <c r="I265" s="9"/>
      <c r="J265" s="77"/>
      <c r="K265" s="77"/>
    </row>
    <row r="266" spans="1:11">
      <c r="A266" s="63"/>
      <c r="B266" s="2"/>
      <c r="C266" s="9"/>
      <c r="D266" s="9"/>
      <c r="E266" s="9"/>
      <c r="F266" s="9"/>
      <c r="G266" s="9"/>
      <c r="H266" s="9"/>
      <c r="I266" s="9"/>
      <c r="J266" s="77"/>
      <c r="K266" s="77"/>
    </row>
    <row r="267" spans="1:11">
      <c r="A267" s="63"/>
      <c r="B267" s="1"/>
      <c r="C267" s="9"/>
      <c r="D267" s="9"/>
      <c r="E267" s="9"/>
      <c r="F267" s="9"/>
      <c r="G267" s="9"/>
      <c r="H267" s="9"/>
      <c r="I267" s="9"/>
      <c r="J267" s="77"/>
      <c r="K267" s="77"/>
    </row>
    <row r="268" spans="1:11">
      <c r="A268" s="63"/>
      <c r="B268" s="1"/>
      <c r="C268" s="9"/>
      <c r="D268" s="9"/>
      <c r="E268" s="9"/>
      <c r="F268" s="9"/>
      <c r="G268" s="9"/>
      <c r="H268" s="9"/>
      <c r="I268" s="9"/>
      <c r="J268" s="77"/>
      <c r="K268" s="77"/>
    </row>
    <row r="269" spans="1:11">
      <c r="A269" s="63"/>
      <c r="B269" s="2"/>
      <c r="C269" s="9"/>
      <c r="D269" s="9"/>
      <c r="E269" s="9"/>
      <c r="F269" s="9"/>
      <c r="G269" s="9"/>
      <c r="H269" s="9"/>
      <c r="I269" s="9"/>
      <c r="J269" s="77"/>
      <c r="K269" s="77"/>
    </row>
    <row r="270" spans="1:11" ht="15.75" customHeight="1">
      <c r="A270" s="63"/>
      <c r="B270" s="2"/>
      <c r="C270" s="9"/>
      <c r="D270" s="9"/>
      <c r="E270" s="9"/>
      <c r="F270" s="9"/>
      <c r="G270" s="9"/>
      <c r="H270" s="9"/>
      <c r="I270" s="9"/>
      <c r="J270" s="77"/>
      <c r="K270" s="77"/>
    </row>
    <row r="271" spans="1:11">
      <c r="A271" s="63"/>
      <c r="B271" s="2"/>
      <c r="C271" s="9"/>
      <c r="D271" s="9"/>
      <c r="E271" s="9"/>
      <c r="F271" s="9"/>
      <c r="G271" s="9"/>
      <c r="H271" s="9"/>
      <c r="I271" s="9"/>
      <c r="J271" s="77"/>
      <c r="K271" s="77"/>
    </row>
    <row r="272" spans="1:11">
      <c r="A272" s="63"/>
      <c r="B272" s="2"/>
      <c r="C272" s="9"/>
      <c r="D272" s="9"/>
      <c r="E272" s="9"/>
      <c r="F272" s="9"/>
      <c r="G272" s="9"/>
      <c r="H272" s="9"/>
      <c r="I272" s="9"/>
      <c r="J272" s="77"/>
      <c r="K272" s="77"/>
    </row>
    <row r="273" spans="1:20">
      <c r="A273" s="63"/>
      <c r="B273" s="2"/>
      <c r="C273" s="9"/>
      <c r="D273" s="9"/>
      <c r="E273" s="9"/>
      <c r="F273" s="9"/>
      <c r="G273" s="9"/>
      <c r="H273" s="9"/>
      <c r="I273" s="9"/>
      <c r="J273" s="77"/>
      <c r="K273" s="77"/>
    </row>
    <row r="274" spans="1:20">
      <c r="A274" s="63"/>
      <c r="B274" s="2"/>
      <c r="C274" s="9"/>
      <c r="D274" s="9"/>
      <c r="E274" s="9"/>
      <c r="F274" s="9"/>
      <c r="G274" s="9"/>
      <c r="H274" s="9"/>
      <c r="I274" s="9"/>
      <c r="J274" s="77"/>
      <c r="K274" s="77"/>
    </row>
    <row r="275" spans="1:20">
      <c r="A275" s="78"/>
      <c r="B275" s="2"/>
      <c r="C275" s="9"/>
      <c r="D275" s="9"/>
      <c r="E275" s="9"/>
      <c r="F275" s="9"/>
      <c r="G275" s="9"/>
      <c r="H275" s="9"/>
      <c r="I275" s="9"/>
      <c r="J275" s="77"/>
      <c r="K275" s="77"/>
    </row>
    <row r="276" spans="1:20">
      <c r="A276" s="63"/>
      <c r="B276" s="2"/>
      <c r="C276" s="9"/>
      <c r="D276" s="9"/>
      <c r="E276" s="9"/>
      <c r="F276" s="9"/>
      <c r="G276" s="9"/>
      <c r="H276" s="9"/>
      <c r="I276" s="9"/>
      <c r="J276" s="77"/>
      <c r="K276" s="77"/>
    </row>
    <row r="277" spans="1:20">
      <c r="A277" s="63"/>
      <c r="B277" s="2"/>
      <c r="C277" s="9"/>
      <c r="D277" s="9"/>
      <c r="E277" s="9"/>
      <c r="F277" s="9"/>
      <c r="G277" s="9"/>
      <c r="H277" s="9"/>
      <c r="I277" s="9"/>
      <c r="J277" s="77"/>
      <c r="K277" s="77"/>
    </row>
    <row r="278" spans="1:20">
      <c r="A278" s="63"/>
      <c r="B278" s="2"/>
      <c r="C278" s="9"/>
      <c r="D278" s="9"/>
      <c r="E278" s="9"/>
      <c r="F278" s="9"/>
      <c r="G278" s="9"/>
      <c r="H278" s="9"/>
      <c r="I278" s="9"/>
      <c r="J278" s="77"/>
      <c r="K278" s="77"/>
    </row>
    <row r="279" spans="1:20">
      <c r="A279" s="63"/>
      <c r="B279" s="1"/>
      <c r="C279" s="9"/>
      <c r="D279" s="9"/>
      <c r="E279" s="9"/>
      <c r="F279" s="9"/>
      <c r="G279" s="9"/>
      <c r="H279" s="9"/>
      <c r="I279" s="9"/>
      <c r="J279" s="77"/>
      <c r="K279" s="77"/>
    </row>
    <row r="280" spans="1:20">
      <c r="A280" s="63"/>
      <c r="B280" s="1"/>
      <c r="C280" s="9"/>
      <c r="D280" s="9"/>
      <c r="E280" s="9"/>
      <c r="F280" s="9"/>
      <c r="G280" s="9"/>
      <c r="H280" s="9"/>
      <c r="I280" s="9"/>
      <c r="J280" s="77"/>
      <c r="K280" s="77"/>
    </row>
    <row r="281" spans="1:20">
      <c r="A281" s="63"/>
      <c r="B281" s="2"/>
      <c r="C281" s="9"/>
      <c r="D281" s="9"/>
      <c r="E281" s="9"/>
      <c r="F281" s="9"/>
      <c r="G281" s="9"/>
      <c r="H281" s="9"/>
      <c r="I281" s="9"/>
      <c r="J281" s="77"/>
      <c r="K281" s="77"/>
    </row>
    <row r="282" spans="1:20">
      <c r="A282" s="63"/>
      <c r="B282" s="2"/>
      <c r="C282" s="9"/>
      <c r="D282" s="9"/>
      <c r="E282" s="9"/>
      <c r="F282" s="9"/>
      <c r="G282" s="9"/>
      <c r="H282" s="9"/>
      <c r="I282" s="9"/>
      <c r="J282" s="77"/>
      <c r="K282" s="77"/>
      <c r="L282" s="9"/>
      <c r="M282" s="9"/>
      <c r="N282" s="9"/>
      <c r="O282" s="9"/>
      <c r="P282" s="9"/>
      <c r="Q282" s="9"/>
      <c r="R282" s="9"/>
      <c r="S282" s="76"/>
      <c r="T282" s="76"/>
    </row>
    <row r="283" spans="1:20" ht="15" customHeight="1">
      <c r="A283" s="63"/>
      <c r="B283" s="2"/>
      <c r="C283" s="9"/>
      <c r="D283" s="9"/>
      <c r="E283" s="9"/>
      <c r="F283" s="9"/>
      <c r="G283" s="9"/>
      <c r="H283" s="9"/>
      <c r="I283" s="9"/>
      <c r="J283" s="77"/>
      <c r="K283" s="77"/>
    </row>
    <row r="284" spans="1:20">
      <c r="A284" s="63"/>
      <c r="B284" s="2"/>
      <c r="C284" s="9"/>
      <c r="D284" s="9"/>
      <c r="E284" s="9"/>
      <c r="F284" s="9"/>
      <c r="G284" s="9"/>
      <c r="H284" s="9"/>
      <c r="I284" s="9"/>
      <c r="J284" s="77"/>
      <c r="K284" s="77"/>
    </row>
    <row r="285" spans="1:20">
      <c r="A285" s="63"/>
      <c r="B285" s="1"/>
      <c r="C285" s="9"/>
      <c r="D285" s="9"/>
      <c r="E285" s="9"/>
      <c r="F285" s="9"/>
      <c r="G285" s="9"/>
      <c r="H285" s="9"/>
      <c r="I285" s="9"/>
      <c r="J285" s="77"/>
      <c r="K285" s="77"/>
    </row>
    <row r="286" spans="1:20">
      <c r="A286" s="63"/>
      <c r="B286" s="2"/>
      <c r="C286" s="9"/>
      <c r="D286" s="9"/>
      <c r="E286" s="9"/>
      <c r="F286" s="9"/>
      <c r="G286" s="9"/>
      <c r="H286" s="9"/>
      <c r="I286" s="9"/>
      <c r="J286" s="77"/>
      <c r="K286" s="77"/>
    </row>
    <row r="287" spans="1:20">
      <c r="A287" s="63"/>
      <c r="B287" s="2"/>
      <c r="C287" s="9"/>
      <c r="D287" s="9"/>
      <c r="E287" s="9"/>
      <c r="F287" s="9"/>
      <c r="G287" s="9"/>
      <c r="H287" s="9"/>
      <c r="I287" s="9"/>
      <c r="J287" s="77"/>
      <c r="K287" s="77"/>
    </row>
    <row r="288" spans="1:20">
      <c r="A288" s="63"/>
      <c r="B288" s="2"/>
      <c r="C288" s="9"/>
      <c r="D288" s="9"/>
      <c r="E288" s="9"/>
      <c r="F288" s="9"/>
      <c r="G288" s="9"/>
      <c r="H288" s="9"/>
      <c r="I288" s="9"/>
      <c r="J288" s="77"/>
      <c r="K288" s="77"/>
    </row>
    <row r="289" spans="1:20">
      <c r="A289" s="63"/>
      <c r="B289" s="1"/>
      <c r="C289" s="9"/>
      <c r="D289" s="9"/>
      <c r="E289" s="9"/>
      <c r="F289" s="9"/>
      <c r="G289" s="9"/>
      <c r="H289" s="9"/>
      <c r="I289" s="9"/>
      <c r="J289" s="77"/>
      <c r="K289" s="77"/>
    </row>
    <row r="290" spans="1:20" ht="16.5" customHeight="1">
      <c r="A290" s="63"/>
      <c r="B290" s="1"/>
      <c r="C290" s="9"/>
      <c r="D290" s="9"/>
      <c r="E290" s="9"/>
      <c r="F290" s="9"/>
      <c r="G290" s="9"/>
      <c r="H290" s="9"/>
      <c r="I290" s="9"/>
      <c r="J290" s="77"/>
      <c r="K290" s="77"/>
    </row>
    <row r="291" spans="1:20" ht="16.5" customHeight="1">
      <c r="A291" s="63"/>
      <c r="B291" s="1"/>
      <c r="C291" s="79"/>
      <c r="D291" s="9"/>
      <c r="E291" s="9"/>
      <c r="F291" s="9"/>
      <c r="G291" s="9"/>
      <c r="H291" s="9"/>
      <c r="I291" s="9"/>
      <c r="J291" s="77"/>
      <c r="K291" s="77"/>
    </row>
    <row r="292" spans="1:20" ht="19.5" customHeight="1">
      <c r="A292" s="63"/>
      <c r="B292" s="1"/>
      <c r="C292" s="9"/>
      <c r="D292" s="9"/>
      <c r="E292" s="9"/>
      <c r="F292" s="9"/>
      <c r="G292" s="9"/>
      <c r="H292" s="9"/>
      <c r="I292" s="9"/>
      <c r="J292" s="77"/>
      <c r="K292" s="77"/>
      <c r="L292" s="9"/>
      <c r="M292" s="9"/>
      <c r="N292" s="9"/>
      <c r="O292" s="9"/>
      <c r="P292" s="9"/>
      <c r="Q292" s="9"/>
      <c r="R292" s="9"/>
      <c r="S292" s="76"/>
      <c r="T292" s="76"/>
    </row>
    <row r="293" spans="1:20" ht="17.25" customHeight="1">
      <c r="A293" s="63"/>
      <c r="B293" s="1"/>
      <c r="C293" s="9"/>
      <c r="D293" s="9"/>
      <c r="E293" s="9"/>
      <c r="F293" s="9"/>
      <c r="G293" s="9"/>
      <c r="H293" s="9"/>
      <c r="I293" s="9"/>
      <c r="J293" s="77"/>
      <c r="K293" s="77"/>
      <c r="L293" s="9"/>
      <c r="M293" s="9"/>
      <c r="N293" s="9"/>
      <c r="O293" s="9"/>
      <c r="P293" s="9"/>
      <c r="Q293" s="9"/>
      <c r="R293" s="9"/>
      <c r="S293" s="76"/>
      <c r="T293" s="76"/>
    </row>
    <row r="294" spans="1:20" ht="15" customHeight="1">
      <c r="A294" s="63"/>
      <c r="B294" s="1"/>
      <c r="C294" s="9"/>
      <c r="D294" s="9"/>
      <c r="E294" s="9"/>
      <c r="F294" s="9"/>
      <c r="G294" s="9"/>
      <c r="H294" s="9"/>
      <c r="I294" s="9"/>
      <c r="J294" s="77"/>
      <c r="K294" s="77"/>
      <c r="L294" s="9"/>
      <c r="M294" s="9"/>
      <c r="N294" s="9"/>
      <c r="O294" s="9"/>
      <c r="P294" s="9"/>
      <c r="Q294" s="9"/>
      <c r="R294" s="9"/>
      <c r="S294" s="76"/>
      <c r="T294" s="76"/>
    </row>
    <row r="295" spans="1:20" ht="15" customHeight="1">
      <c r="A295" s="63"/>
      <c r="B295" s="2"/>
      <c r="C295" s="9"/>
      <c r="D295" s="9"/>
      <c r="E295" s="9"/>
      <c r="F295" s="9"/>
      <c r="G295" s="9"/>
      <c r="H295" s="9"/>
      <c r="I295" s="9"/>
      <c r="J295" s="77"/>
      <c r="K295" s="77"/>
      <c r="L295" s="9"/>
      <c r="M295" s="9"/>
      <c r="N295" s="9"/>
      <c r="O295" s="9"/>
      <c r="P295" s="9"/>
      <c r="Q295" s="9"/>
      <c r="R295" s="9"/>
      <c r="S295" s="76"/>
      <c r="T295" s="76"/>
    </row>
    <row r="296" spans="1:20" ht="15.75" customHeight="1">
      <c r="A296" s="63"/>
      <c r="B296" s="2"/>
      <c r="C296" s="9"/>
      <c r="D296" s="9"/>
      <c r="E296" s="9"/>
      <c r="F296" s="9"/>
      <c r="G296" s="9"/>
      <c r="H296" s="9"/>
      <c r="I296" s="9"/>
      <c r="J296" s="77"/>
      <c r="K296" s="77"/>
      <c r="L296" s="9"/>
      <c r="M296" s="9"/>
      <c r="N296" s="9"/>
      <c r="O296" s="9"/>
      <c r="P296" s="9"/>
      <c r="Q296" s="9"/>
      <c r="R296" s="9"/>
      <c r="S296" s="76"/>
      <c r="T296" s="76"/>
    </row>
    <row r="297" spans="1:20" ht="15.75" customHeight="1">
      <c r="A297" s="63"/>
      <c r="B297" s="2"/>
      <c r="C297" s="9"/>
      <c r="D297" s="9"/>
      <c r="E297" s="9"/>
      <c r="F297" s="9"/>
      <c r="G297" s="9"/>
      <c r="H297" s="9"/>
      <c r="I297" s="9"/>
      <c r="J297" s="77"/>
      <c r="K297" s="77"/>
      <c r="L297" s="9"/>
      <c r="M297" s="9"/>
      <c r="N297" s="9"/>
      <c r="O297" s="9"/>
      <c r="P297" s="9"/>
      <c r="Q297" s="9"/>
      <c r="R297" s="9"/>
      <c r="S297" s="76"/>
      <c r="T297" s="76"/>
    </row>
    <row r="298" spans="1:20">
      <c r="A298" s="63"/>
      <c r="B298" s="2"/>
      <c r="C298" s="9"/>
      <c r="D298" s="9"/>
      <c r="E298" s="9"/>
      <c r="F298" s="9"/>
      <c r="G298" s="9"/>
      <c r="H298" s="9"/>
      <c r="I298" s="9"/>
      <c r="J298" s="77"/>
      <c r="K298" s="77"/>
      <c r="L298" s="9"/>
      <c r="M298" s="9"/>
      <c r="N298" s="9"/>
      <c r="O298" s="9"/>
      <c r="P298" s="9"/>
      <c r="Q298" s="9"/>
      <c r="R298" s="9"/>
      <c r="S298" s="76"/>
      <c r="T298" s="76"/>
    </row>
    <row r="299" spans="1:20">
      <c r="A299" s="63"/>
      <c r="B299" s="2"/>
      <c r="C299" s="9"/>
      <c r="D299" s="9"/>
      <c r="E299" s="9"/>
      <c r="F299" s="9"/>
      <c r="G299" s="9"/>
      <c r="H299" s="9"/>
      <c r="I299" s="9"/>
      <c r="J299" s="77"/>
      <c r="K299" s="77"/>
      <c r="L299" s="9"/>
      <c r="M299" s="9"/>
      <c r="N299" s="9"/>
      <c r="O299" s="9"/>
      <c r="P299" s="9"/>
      <c r="Q299" s="9"/>
      <c r="R299" s="9"/>
      <c r="S299" s="76"/>
      <c r="T299" s="76"/>
    </row>
    <row r="300" spans="1:20">
      <c r="A300" s="63"/>
      <c r="B300" s="2"/>
      <c r="C300" s="9"/>
      <c r="D300" s="9"/>
      <c r="E300" s="9"/>
      <c r="F300" s="9"/>
      <c r="G300" s="9"/>
      <c r="H300" s="9"/>
      <c r="I300" s="9"/>
      <c r="J300" s="77"/>
      <c r="K300" s="77"/>
      <c r="L300" s="9"/>
      <c r="M300" s="9"/>
      <c r="N300" s="9"/>
      <c r="O300" s="9"/>
      <c r="P300" s="9"/>
      <c r="Q300" s="9"/>
      <c r="R300" s="9"/>
      <c r="S300" s="76"/>
      <c r="T300" s="76"/>
    </row>
    <row r="301" spans="1:20">
      <c r="A301" s="63"/>
      <c r="B301" s="2"/>
      <c r="C301" s="9"/>
      <c r="D301" s="9"/>
      <c r="E301" s="9"/>
      <c r="F301" s="9"/>
      <c r="G301" s="9"/>
      <c r="H301" s="9"/>
      <c r="I301" s="9"/>
      <c r="J301" s="77"/>
      <c r="K301" s="77"/>
      <c r="L301" s="9"/>
      <c r="M301" s="9"/>
      <c r="N301" s="9"/>
      <c r="O301" s="9"/>
      <c r="P301" s="9"/>
      <c r="Q301" s="9"/>
      <c r="R301" s="9"/>
      <c r="S301" s="76"/>
      <c r="T301" s="76"/>
    </row>
    <row r="302" spans="1:20">
      <c r="A302" s="63"/>
      <c r="B302" s="2"/>
      <c r="C302" s="9"/>
      <c r="D302" s="9"/>
      <c r="E302" s="9"/>
      <c r="F302" s="9"/>
      <c r="G302" s="9"/>
      <c r="H302" s="9"/>
      <c r="I302" s="9"/>
      <c r="J302" s="77"/>
      <c r="K302" s="77"/>
      <c r="L302" s="9"/>
      <c r="M302" s="9"/>
      <c r="N302" s="9"/>
      <c r="O302" s="9"/>
      <c r="P302" s="9"/>
      <c r="Q302" s="9"/>
      <c r="R302" s="9"/>
      <c r="S302" s="76"/>
      <c r="T302" s="76"/>
    </row>
    <row r="303" spans="1:20">
      <c r="A303" s="63"/>
      <c r="B303" s="2"/>
      <c r="C303" s="9"/>
      <c r="D303" s="9"/>
      <c r="E303" s="9"/>
      <c r="F303" s="9"/>
      <c r="G303" s="9"/>
      <c r="H303" s="9"/>
      <c r="I303" s="9"/>
      <c r="J303" s="77"/>
      <c r="K303" s="77"/>
      <c r="L303" s="9"/>
      <c r="M303" s="9"/>
      <c r="N303" s="9"/>
      <c r="O303" s="9"/>
      <c r="P303" s="9"/>
      <c r="Q303" s="9"/>
      <c r="R303" s="9"/>
      <c r="S303" s="76"/>
      <c r="T303" s="76"/>
    </row>
    <row r="304" spans="1:20">
      <c r="A304" s="63"/>
      <c r="B304" s="2"/>
      <c r="C304" s="9"/>
      <c r="D304" s="9"/>
      <c r="E304" s="9"/>
      <c r="F304" s="9"/>
      <c r="G304" s="9"/>
      <c r="H304" s="9"/>
      <c r="I304" s="9"/>
      <c r="J304" s="77"/>
      <c r="K304" s="77"/>
      <c r="L304" s="9"/>
      <c r="M304" s="9"/>
      <c r="N304" s="9"/>
      <c r="O304" s="9"/>
      <c r="P304" s="9"/>
      <c r="Q304" s="9"/>
      <c r="R304" s="9"/>
      <c r="S304" s="76"/>
      <c r="T304" s="76"/>
    </row>
    <row r="305" spans="1:20">
      <c r="A305" s="63"/>
      <c r="B305" s="2"/>
      <c r="C305" s="9"/>
      <c r="D305" s="9"/>
      <c r="E305" s="9"/>
      <c r="F305" s="9"/>
      <c r="G305" s="9"/>
      <c r="H305" s="9"/>
      <c r="I305" s="9"/>
      <c r="J305" s="77"/>
      <c r="K305" s="77"/>
      <c r="L305" s="9"/>
      <c r="M305" s="9"/>
      <c r="N305" s="9"/>
      <c r="O305" s="9"/>
      <c r="P305" s="9"/>
      <c r="Q305" s="9"/>
      <c r="R305" s="9"/>
      <c r="S305" s="76"/>
      <c r="T305" s="76"/>
    </row>
    <row r="306" spans="1:20">
      <c r="A306" s="63"/>
      <c r="B306" s="2"/>
      <c r="C306" s="9"/>
      <c r="D306" s="9"/>
      <c r="E306" s="9"/>
      <c r="F306" s="9"/>
      <c r="G306" s="9"/>
      <c r="H306" s="9"/>
      <c r="I306" s="9"/>
      <c r="J306" s="77"/>
      <c r="K306" s="77"/>
      <c r="L306" s="9"/>
      <c r="M306" s="9"/>
      <c r="N306" s="9"/>
      <c r="O306" s="9"/>
      <c r="P306" s="9"/>
      <c r="Q306" s="9"/>
      <c r="R306" s="9"/>
      <c r="S306" s="76"/>
      <c r="T306" s="76"/>
    </row>
    <row r="307" spans="1:20" ht="25.5" customHeight="1">
      <c r="A307" s="63"/>
      <c r="B307" s="1"/>
      <c r="C307" s="9"/>
      <c r="D307" s="9"/>
      <c r="E307" s="9"/>
      <c r="F307" s="9"/>
      <c r="G307" s="9"/>
      <c r="H307" s="9"/>
      <c r="I307" s="9"/>
      <c r="J307" s="77"/>
      <c r="K307" s="77"/>
      <c r="L307" s="9"/>
      <c r="M307" s="9"/>
      <c r="N307" s="9"/>
      <c r="O307" s="9"/>
      <c r="P307" s="9"/>
      <c r="Q307" s="9"/>
      <c r="R307" s="9"/>
      <c r="S307" s="76"/>
      <c r="T307" s="76"/>
    </row>
    <row r="308" spans="1:20">
      <c r="A308" s="63"/>
      <c r="B308" s="1"/>
      <c r="C308" s="9"/>
      <c r="D308" s="9"/>
      <c r="E308" s="9"/>
      <c r="F308" s="9"/>
      <c r="G308" s="9"/>
      <c r="H308" s="9"/>
      <c r="I308" s="9"/>
      <c r="J308" s="77"/>
      <c r="K308" s="77"/>
      <c r="L308" s="9"/>
      <c r="M308" s="9"/>
      <c r="N308" s="9"/>
      <c r="O308" s="9"/>
      <c r="P308" s="9"/>
      <c r="Q308" s="9"/>
      <c r="R308" s="9"/>
      <c r="S308" s="76"/>
      <c r="T308" s="76"/>
    </row>
    <row r="309" spans="1:20" ht="18" customHeight="1">
      <c r="A309" s="80"/>
      <c r="B309" s="1"/>
      <c r="C309" s="9"/>
      <c r="D309" s="9"/>
      <c r="E309" s="9"/>
      <c r="F309" s="9"/>
      <c r="G309" s="9"/>
      <c r="H309" s="9"/>
      <c r="I309" s="9"/>
      <c r="J309" s="77"/>
      <c r="K309" s="77"/>
    </row>
    <row r="310" spans="1:20" ht="18" customHeight="1">
      <c r="A310" s="80"/>
      <c r="B310" s="1"/>
      <c r="C310" s="9"/>
      <c r="D310" s="9"/>
      <c r="E310" s="9"/>
      <c r="F310" s="9"/>
      <c r="G310" s="9"/>
      <c r="H310" s="9"/>
      <c r="I310" s="9"/>
      <c r="J310" s="77"/>
      <c r="K310" s="77"/>
    </row>
    <row r="311" spans="1:20" ht="21" customHeight="1">
      <c r="A311" s="80"/>
      <c r="B311" s="1"/>
      <c r="C311" s="9"/>
      <c r="D311" s="9"/>
      <c r="E311" s="9"/>
      <c r="F311" s="9"/>
      <c r="G311" s="9"/>
      <c r="H311" s="9"/>
      <c r="I311" s="9"/>
      <c r="J311" s="77"/>
      <c r="K311" s="77"/>
    </row>
    <row r="312" spans="1:20" ht="23.25" customHeight="1">
      <c r="A312" s="80"/>
      <c r="B312" s="1"/>
      <c r="C312" s="9"/>
      <c r="D312" s="9"/>
      <c r="E312" s="9"/>
      <c r="F312" s="9"/>
      <c r="G312" s="9"/>
      <c r="H312" s="9"/>
      <c r="I312" s="9"/>
      <c r="J312" s="77"/>
      <c r="K312" s="77"/>
    </row>
    <row r="313" spans="1:20" ht="27.75" customHeight="1">
      <c r="A313" s="80"/>
      <c r="B313" s="1"/>
      <c r="C313" s="9"/>
      <c r="D313" s="9"/>
      <c r="E313" s="9"/>
      <c r="F313" s="9"/>
      <c r="G313" s="9"/>
      <c r="H313" s="9"/>
      <c r="I313" s="9"/>
      <c r="J313" s="77"/>
      <c r="K313" s="77"/>
    </row>
    <row r="314" spans="1:20" ht="24.75" customHeight="1">
      <c r="A314" s="80"/>
      <c r="B314" s="1"/>
      <c r="C314" s="9"/>
      <c r="D314" s="9"/>
      <c r="E314" s="9"/>
      <c r="F314" s="9"/>
      <c r="G314" s="9"/>
      <c r="H314" s="9"/>
      <c r="I314" s="9"/>
      <c r="J314" s="77"/>
      <c r="K314" s="77"/>
    </row>
    <row r="315" spans="1:20" ht="35.25" customHeight="1">
      <c r="A315" s="80"/>
      <c r="B315" s="1"/>
      <c r="C315" s="9"/>
      <c r="D315" s="9"/>
      <c r="E315" s="9"/>
      <c r="F315" s="9"/>
      <c r="G315" s="9"/>
      <c r="H315" s="9"/>
      <c r="I315" s="9"/>
      <c r="J315" s="77"/>
      <c r="K315" s="77"/>
    </row>
    <row r="316" spans="1:20">
      <c r="A316" s="80"/>
      <c r="B316" s="1"/>
      <c r="C316" s="9"/>
      <c r="D316" s="9"/>
      <c r="E316" s="9"/>
      <c r="F316" s="9"/>
      <c r="G316" s="9"/>
      <c r="H316" s="9"/>
      <c r="I316" s="9"/>
      <c r="J316" s="77"/>
      <c r="K316" s="77"/>
    </row>
    <row r="317" spans="1:20">
      <c r="A317" s="80"/>
      <c r="B317" s="1"/>
      <c r="C317" s="9"/>
      <c r="D317" s="9"/>
      <c r="E317" s="9"/>
      <c r="F317" s="9"/>
      <c r="G317" s="9"/>
      <c r="H317" s="9"/>
      <c r="I317" s="9"/>
      <c r="J317" s="77"/>
      <c r="K317" s="77"/>
    </row>
    <row r="318" spans="1:20">
      <c r="A318" s="80"/>
      <c r="B318" s="1"/>
      <c r="C318" s="9"/>
      <c r="D318" s="9"/>
      <c r="E318" s="9"/>
      <c r="F318" s="9"/>
      <c r="G318" s="9"/>
      <c r="H318" s="9"/>
      <c r="I318" s="9"/>
      <c r="J318" s="77"/>
      <c r="K318" s="77"/>
    </row>
    <row r="319" spans="1:20">
      <c r="A319" s="81"/>
      <c r="B319" s="1"/>
      <c r="C319" s="9"/>
      <c r="D319" s="9"/>
      <c r="E319" s="9"/>
      <c r="F319" s="9"/>
      <c r="G319" s="9"/>
      <c r="H319" s="9"/>
      <c r="I319" s="9"/>
      <c r="J319" s="77"/>
      <c r="K319" s="77"/>
      <c r="L319" s="9"/>
      <c r="M319" s="9"/>
      <c r="N319" s="9"/>
      <c r="O319" s="9"/>
      <c r="P319" s="9"/>
      <c r="Q319" s="9"/>
      <c r="R319" s="9"/>
      <c r="S319" s="76"/>
      <c r="T319" s="76"/>
    </row>
    <row r="320" spans="1:20">
      <c r="A320" s="82"/>
      <c r="B320" s="2"/>
      <c r="C320" s="9"/>
      <c r="D320" s="9"/>
      <c r="E320" s="9"/>
      <c r="F320" s="9"/>
      <c r="G320" s="9"/>
      <c r="H320" s="9"/>
      <c r="I320" s="9"/>
      <c r="J320" s="77"/>
      <c r="K320" s="77"/>
    </row>
    <row r="321" spans="1:11">
      <c r="A321" s="80"/>
      <c r="B321" s="2"/>
      <c r="C321" s="9"/>
      <c r="D321" s="9"/>
      <c r="E321" s="9"/>
      <c r="F321" s="9"/>
      <c r="G321" s="9"/>
      <c r="H321" s="9"/>
      <c r="I321" s="9"/>
      <c r="J321" s="77"/>
      <c r="K321" s="77"/>
    </row>
    <row r="322" spans="1:11">
      <c r="A322" s="80"/>
      <c r="B322" s="2"/>
      <c r="C322" s="9"/>
      <c r="D322" s="9"/>
      <c r="E322" s="9"/>
      <c r="F322" s="9"/>
      <c r="G322" s="9"/>
      <c r="H322" s="9"/>
      <c r="I322" s="9"/>
      <c r="J322" s="77"/>
      <c r="K322" s="77"/>
    </row>
    <row r="323" spans="1:11">
      <c r="A323" s="80"/>
      <c r="B323" s="2"/>
      <c r="C323" s="9"/>
      <c r="D323" s="9"/>
      <c r="E323" s="9"/>
      <c r="F323" s="9"/>
      <c r="G323" s="9"/>
      <c r="H323" s="9"/>
      <c r="I323" s="9"/>
      <c r="J323" s="77"/>
      <c r="K323" s="77"/>
    </row>
    <row r="324" spans="1:11">
      <c r="A324" s="80"/>
      <c r="B324" s="2"/>
      <c r="C324" s="9"/>
      <c r="D324" s="9"/>
      <c r="E324" s="9"/>
      <c r="F324" s="9"/>
      <c r="G324" s="9"/>
      <c r="H324" s="9"/>
      <c r="I324" s="9"/>
      <c r="J324" s="77"/>
      <c r="K324" s="77"/>
    </row>
    <row r="325" spans="1:11">
      <c r="A325" s="80"/>
      <c r="B325" s="2"/>
      <c r="C325" s="9"/>
      <c r="D325" s="9"/>
      <c r="E325" s="9"/>
      <c r="F325" s="9"/>
      <c r="G325" s="9"/>
      <c r="H325" s="9"/>
      <c r="I325" s="9"/>
      <c r="J325" s="77"/>
      <c r="K325" s="77"/>
    </row>
    <row r="326" spans="1:11">
      <c r="A326" s="80"/>
      <c r="B326" s="2"/>
      <c r="C326" s="9"/>
      <c r="D326" s="9"/>
      <c r="E326" s="9"/>
      <c r="F326" s="9"/>
      <c r="G326" s="9"/>
      <c r="H326" s="9"/>
      <c r="I326" s="9"/>
      <c r="J326" s="77"/>
      <c r="K326" s="77"/>
    </row>
    <row r="327" spans="1:11">
      <c r="B327" s="3"/>
    </row>
    <row r="328" spans="1:11">
      <c r="B328" s="3"/>
    </row>
    <row r="329" spans="1:11">
      <c r="B329" s="3"/>
    </row>
    <row r="330" spans="1:11">
      <c r="B330" s="3"/>
    </row>
    <row r="331" spans="1:11">
      <c r="B331" s="3"/>
    </row>
    <row r="332" spans="1:11">
      <c r="B332" s="3"/>
    </row>
    <row r="333" spans="1:11">
      <c r="B333" s="2"/>
    </row>
    <row r="334" spans="1:11">
      <c r="B334" s="2"/>
    </row>
    <row r="336" spans="1:11">
      <c r="B336" s="1"/>
    </row>
    <row r="337" spans="2:2">
      <c r="B337" s="1"/>
    </row>
    <row r="338" spans="2:2">
      <c r="B338" s="3"/>
    </row>
    <row r="339" spans="2:2">
      <c r="B339" s="3"/>
    </row>
    <row r="350" spans="2:2">
      <c r="B350" s="2"/>
    </row>
    <row r="351" spans="2:2">
      <c r="B351" s="1"/>
    </row>
    <row r="352" spans="2:2">
      <c r="B352" s="1"/>
    </row>
    <row r="353" spans="1:2">
      <c r="B353" s="3"/>
    </row>
    <row r="354" spans="1:2">
      <c r="B354" s="3"/>
    </row>
    <row r="355" spans="1:2">
      <c r="B355" s="3"/>
    </row>
    <row r="356" spans="1:2">
      <c r="B356" s="3"/>
    </row>
    <row r="357" spans="1:2">
      <c r="B357" s="3"/>
    </row>
    <row r="358" spans="1:2">
      <c r="B358" s="3"/>
    </row>
    <row r="359" spans="1:2">
      <c r="B359" s="3"/>
    </row>
    <row r="364" spans="1:2">
      <c r="B364" s="1"/>
    </row>
    <row r="365" spans="1:2">
      <c r="A365" s="80"/>
      <c r="B365" s="1"/>
    </row>
    <row r="366" spans="1:2">
      <c r="A366" s="80"/>
      <c r="B366" s="1"/>
    </row>
    <row r="367" spans="1:2">
      <c r="A367" s="80"/>
      <c r="B367" s="1"/>
    </row>
    <row r="368" spans="1:2">
      <c r="A368" s="80"/>
      <c r="B368" s="1"/>
    </row>
    <row r="369" spans="1:2">
      <c r="A369" s="80"/>
      <c r="B369" s="1"/>
    </row>
    <row r="370" spans="1:2">
      <c r="A370" s="80"/>
      <c r="B370" s="1"/>
    </row>
    <row r="371" spans="1:2">
      <c r="A371" s="80"/>
      <c r="B371" s="1"/>
    </row>
    <row r="372" spans="1:2">
      <c r="A372" s="80"/>
      <c r="B372" s="1"/>
    </row>
    <row r="373" spans="1:2">
      <c r="A373" s="80"/>
      <c r="B373" s="1"/>
    </row>
    <row r="374" spans="1:2">
      <c r="A374" s="80"/>
      <c r="B374" s="1"/>
    </row>
    <row r="375" spans="1:2">
      <c r="A375" s="80"/>
      <c r="B375" s="1"/>
    </row>
    <row r="376" spans="1:2">
      <c r="A376" s="80"/>
      <c r="B376" s="2"/>
    </row>
    <row r="377" spans="1:2">
      <c r="A377" s="80"/>
      <c r="B377" s="1"/>
    </row>
    <row r="378" spans="1:2">
      <c r="A378" s="80"/>
      <c r="B378" s="1"/>
    </row>
    <row r="379" spans="1:2">
      <c r="A379" s="80"/>
      <c r="B379" s="1"/>
    </row>
    <row r="380" spans="1:2">
      <c r="A380" s="80"/>
      <c r="B380" s="1"/>
    </row>
    <row r="381" spans="1:2">
      <c r="A381" s="80"/>
      <c r="B381" s="1"/>
    </row>
    <row r="382" spans="1:2">
      <c r="A382" s="80"/>
      <c r="B382" s="1"/>
    </row>
    <row r="383" spans="1:2">
      <c r="A383" s="80"/>
      <c r="B383" s="1"/>
    </row>
    <row r="384" spans="1:2">
      <c r="A384" s="80"/>
      <c r="B384" s="1"/>
    </row>
    <row r="385" spans="1:2">
      <c r="A385" s="80"/>
      <c r="B385" s="1"/>
    </row>
    <row r="386" spans="1:2">
      <c r="A386" s="80"/>
      <c r="B386" s="1"/>
    </row>
    <row r="387" spans="1:2">
      <c r="A387" s="80"/>
      <c r="B387" s="1"/>
    </row>
  </sheetData>
  <mergeCells count="44">
    <mergeCell ref="D71:K71"/>
    <mergeCell ref="L69:L71"/>
    <mergeCell ref="A36:B36"/>
    <mergeCell ref="C69:C71"/>
    <mergeCell ref="S5:S7"/>
    <mergeCell ref="N5:N7"/>
    <mergeCell ref="R5:R7"/>
    <mergeCell ref="Q69:Q71"/>
    <mergeCell ref="B5:B7"/>
    <mergeCell ref="C5:C7"/>
    <mergeCell ref="U20:V20"/>
    <mergeCell ref="J6:K6"/>
    <mergeCell ref="A51:R51"/>
    <mergeCell ref="A35:R35"/>
    <mergeCell ref="A52:B52"/>
    <mergeCell ref="D5:K5"/>
    <mergeCell ref="P5:P7"/>
    <mergeCell ref="G6:I6"/>
    <mergeCell ref="A2:R2"/>
    <mergeCell ref="A1:R1"/>
    <mergeCell ref="A8:B8"/>
    <mergeCell ref="A12:B12"/>
    <mergeCell ref="O69:O71"/>
    <mergeCell ref="A68:R68"/>
    <mergeCell ref="A69:B71"/>
    <mergeCell ref="J70:K70"/>
    <mergeCell ref="R69:R71"/>
    <mergeCell ref="P69:P71"/>
    <mergeCell ref="M5:M7"/>
    <mergeCell ref="L5:L7"/>
    <mergeCell ref="O5:O7"/>
    <mergeCell ref="Q5:Q7"/>
    <mergeCell ref="A3:R3"/>
    <mergeCell ref="A5:A7"/>
    <mergeCell ref="U5:V7"/>
    <mergeCell ref="G70:I70"/>
    <mergeCell ref="M69:M71"/>
    <mergeCell ref="D6:F6"/>
    <mergeCell ref="A11:R11"/>
    <mergeCell ref="U50:V50"/>
    <mergeCell ref="U67:V67"/>
    <mergeCell ref="N69:N71"/>
    <mergeCell ref="D70:F70"/>
    <mergeCell ref="U34:V34"/>
  </mergeCells>
  <phoneticPr fontId="5" type="noConversion"/>
  <pageMargins left="0.39370078740157483" right="0.39370078740157483" top="0.39370078740157483" bottom="0.2362204724409449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113</vt:lpstr>
      <vt:lpstr>'113'!Область_печати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Home</cp:lastModifiedBy>
  <cp:lastPrinted>2020-12-29T12:24:56Z</cp:lastPrinted>
  <dcterms:created xsi:type="dcterms:W3CDTF">1996-10-08T23:32:33Z</dcterms:created>
  <dcterms:modified xsi:type="dcterms:W3CDTF">2021-03-17T13:51:38Z</dcterms:modified>
</cp:coreProperties>
</file>